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radovi igralište\udžbenici 2026-2027\"/>
    </mc:Choice>
  </mc:AlternateContent>
  <xr:revisionPtr revIDLastSave="0" documentId="8_{D4921DEE-EA57-45C6-98ED-050451C739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2" i="1" l="1"/>
  <c r="G141" i="1"/>
  <c r="G52" i="1"/>
  <c r="G196" i="1" l="1"/>
  <c r="G195" i="1" l="1"/>
  <c r="G194" i="1"/>
  <c r="G183" i="1"/>
  <c r="G181" i="1"/>
  <c r="G192" i="1" l="1"/>
  <c r="G191" i="1"/>
  <c r="G193" i="1"/>
  <c r="G180" i="1"/>
  <c r="G166" i="1"/>
  <c r="G167" i="1"/>
  <c r="G197" i="1" l="1"/>
  <c r="G140" i="1"/>
  <c r="G138" i="1"/>
  <c r="G136" i="1"/>
  <c r="G107" i="1"/>
  <c r="G106" i="1"/>
  <c r="G105" i="1"/>
  <c r="G102" i="1"/>
  <c r="G98" i="1"/>
  <c r="G96" i="1"/>
  <c r="G156" i="1" l="1"/>
  <c r="G155" i="1"/>
  <c r="G154" i="1"/>
  <c r="G76" i="1"/>
  <c r="G75" i="1"/>
  <c r="G72" i="1"/>
  <c r="G71" i="1"/>
  <c r="G66" i="1"/>
  <c r="G67" i="1"/>
  <c r="G64" i="1"/>
  <c r="G65" i="1"/>
  <c r="G32" i="1"/>
  <c r="G157" i="1" l="1"/>
  <c r="G54" i="1"/>
  <c r="G53" i="1"/>
  <c r="G48" i="1"/>
  <c r="G47" i="1"/>
  <c r="G44" i="1"/>
  <c r="G45" i="1"/>
  <c r="G42" i="1"/>
  <c r="G43" i="1"/>
  <c r="G24" i="1" l="1"/>
  <c r="G25" i="1"/>
  <c r="G179" i="1" l="1"/>
  <c r="G178" i="1"/>
  <c r="G170" i="1"/>
  <c r="G169" i="1"/>
  <c r="G168" i="1"/>
  <c r="G165" i="1"/>
  <c r="G171" i="1" l="1"/>
  <c r="G121" i="1" l="1"/>
  <c r="G122" i="1"/>
  <c r="G123" i="1"/>
  <c r="G124" i="1"/>
  <c r="G125" i="1"/>
  <c r="G126" i="1"/>
  <c r="G127" i="1"/>
  <c r="G128" i="1"/>
  <c r="G120" i="1"/>
  <c r="G119" i="1"/>
  <c r="G117" i="1"/>
  <c r="G49" i="1"/>
  <c r="G50" i="1"/>
  <c r="G46" i="1"/>
  <c r="G28" i="1"/>
  <c r="G27" i="1"/>
  <c r="G26" i="1"/>
  <c r="G30" i="1"/>
  <c r="G129" i="1" l="1"/>
  <c r="G184" i="1"/>
  <c r="G199" i="1" s="1"/>
  <c r="G137" i="1"/>
  <c r="G139" i="1"/>
  <c r="G142" i="1"/>
  <c r="G143" i="1" l="1"/>
  <c r="G108" i="1"/>
  <c r="G109" i="1"/>
  <c r="G101" i="1"/>
  <c r="G103" i="1"/>
  <c r="G104" i="1"/>
  <c r="G99" i="1"/>
  <c r="G100" i="1"/>
  <c r="G88" i="1"/>
  <c r="G89" i="1"/>
  <c r="G87" i="1"/>
  <c r="G110" i="1" l="1"/>
  <c r="G90" i="1"/>
  <c r="G74" i="1" l="1"/>
  <c r="G10" i="1" l="1"/>
  <c r="G11" i="1"/>
  <c r="G12" i="1"/>
  <c r="G13" i="1"/>
  <c r="G14" i="1"/>
  <c r="G15" i="1"/>
  <c r="G8" i="1"/>
  <c r="G63" i="1"/>
  <c r="G68" i="1"/>
  <c r="G69" i="1"/>
  <c r="G70" i="1"/>
  <c r="G73" i="1"/>
  <c r="G77" i="1"/>
  <c r="G78" i="1"/>
  <c r="G79" i="1"/>
  <c r="G80" i="1"/>
  <c r="G81" i="1"/>
  <c r="G51" i="1"/>
  <c r="G55" i="1"/>
  <c r="G56" i="1"/>
  <c r="G41" i="1"/>
  <c r="G29" i="1"/>
  <c r="G31" i="1"/>
  <c r="G33" i="1"/>
  <c r="G23" i="1"/>
  <c r="G82" i="1" l="1"/>
  <c r="G16" i="1" l="1"/>
  <c r="G57" i="1"/>
  <c r="G34" i="1"/>
  <c r="G145" i="1" l="1"/>
  <c r="G201" i="1" s="1"/>
</calcChain>
</file>

<file path=xl/sharedStrings.xml><?xml version="1.0" encoding="utf-8"?>
<sst xmlns="http://schemas.openxmlformats.org/spreadsheetml/2006/main" count="446" uniqueCount="230">
  <si>
    <t>Autor(i)</t>
  </si>
  <si>
    <t>Nakladnik</t>
  </si>
  <si>
    <t>Ukupan 
broj udžbeničkih kompleta</t>
  </si>
  <si>
    <t>Ukupna cijena 
udžbeničkog kompleta</t>
  </si>
  <si>
    <t>Profil Klett d.o.o.</t>
  </si>
  <si>
    <t>Jenny Dooley</t>
  </si>
  <si>
    <t>Alfa d.d.</t>
  </si>
  <si>
    <r>
      <rPr>
        <b/>
        <sz val="10"/>
        <rFont val="Arial"/>
        <family val="2"/>
      </rPr>
      <t>UKUPNO:</t>
    </r>
  </si>
  <si>
    <t>Nina Karković, Andreja Mrkonjić</t>
  </si>
  <si>
    <t>Školska knjiga d.d.</t>
  </si>
  <si>
    <t xml:space="preserve">PČELICA 1, POČETNICA I. DIO
početnica hrvatskoga jezika s dodatnim digitalnim sadržajima u prvom razredu osnovne škole, 1. dio
</t>
  </si>
  <si>
    <t>Sonja Ivić, Marija Krmpotić</t>
  </si>
  <si>
    <t>Školska knjiga d.d</t>
  </si>
  <si>
    <t>PČELICA 1, POČETNICA II. DIO
početnica hrvatskoga jezika s dodatnim digitalnim sadržajima u prvom razredu osnovne škole, 2. dio</t>
  </si>
  <si>
    <t>MOJ SRETNI BROJ 1
udžbenik matematike s dodatnim digitalnim sadržajima u prvom razredu osnovne škole</t>
  </si>
  <si>
    <t>Sanja Jakovljević Rogić, Dubravka Miklec, Graciella Prtajin</t>
  </si>
  <si>
    <t>ISTRAŽUJEMO NAŠ SVIJET 1
udžbenik prirode i društva s dodatnim digitalnim sadržajima u prvom razredu osnovne škole</t>
  </si>
  <si>
    <t>Alena Letina, Tamara Kisovar Ivanda, Ivan De Zan</t>
  </si>
  <si>
    <t xml:space="preserve">SMILES 1 NEW EDITION 
udžbenik iz engleskog jezika za 1.razred osnovne škole, 1. godina učenja
</t>
  </si>
  <si>
    <t>Mila Bulić, Gordana Kralj, Lidija Križanić, Karmen Hlad, Andreja Kovač, Andreja Kosorčić</t>
  </si>
  <si>
    <t>PČELICA 2, I.i II. dio:
radni udžbenik hrvatskog jezika s dodatnim digitalnim sadržajima u drugom razredu osnovne škole, 1. i 2. dio.</t>
  </si>
  <si>
    <t>MOJ SRETNI BROJ 2:
udžbenik matematike s dodatnim digitalnim sadržajima u drugom razredu osnovne škole</t>
  </si>
  <si>
    <t>ISTRAŽUJEMO NAŠ SVIJET 2:
udžbenik prirode i društva s dodatnim digitalnim sadržajima u drugome razredu osnovne škole</t>
  </si>
  <si>
    <t>Tamara Kisovar Ivanda, Alena Letina</t>
  </si>
  <si>
    <t>Dubravka Glasnović Gracin, Gabriela Žokalj, Tanja Soucie</t>
  </si>
  <si>
    <t xml:space="preserve">e-SVIJET 2:
radni udžbenik informatike s dodatnim digitalnim sadržajima u drugom razredu osnovne škole
</t>
  </si>
  <si>
    <t>Josipa Blagus, Nataša Ljubić Klemše, Ana Flisar Odorčić, Ivana Ružić, Nikola Mihočka</t>
  </si>
  <si>
    <t>E-SVIJET 1
radni udžbenik informatike s dodatnim digitalnim sadržajima u prvom razredu osnovne škole</t>
  </si>
  <si>
    <t>Josipa Blagus, Nataša Ljubić Klemše, 
Ana Flisar Odorčić, Nikolina Bubica,
 Ivana Ružić, Nikola Mihočka</t>
  </si>
  <si>
    <t>MOJ SRETNI BROJ 3:
udžbenik matematike s dodatnim digitalnim sadržajima u trećem razredu osnovne škole</t>
  </si>
  <si>
    <t xml:space="preserve">ISTRAŽUJEMO NAŠ SVIJET 3:
udžbenik prirode i društva s dodatnim digitalnim sadržajima u trećem razredu osnovne škole
</t>
  </si>
  <si>
    <t>Alena Letina, Tamara Kisovar Ivanda, Zdenko Braičić</t>
  </si>
  <si>
    <t>E-SVIJET 3:
radni udžbenik informatike s dodatnim digitalnim sadržajima u trećem razredu osnovne škole</t>
  </si>
  <si>
    <t>Školska knjiga 
d.d.</t>
  </si>
  <si>
    <t>MOJ SRETNI BROJ 4: udžbenik matematike u četvrtom razredu osnovne škole s dodatnim digitalnim sadržajima</t>
  </si>
  <si>
    <t>ISTRAŽUJEMO NAŠ SVIJET 4: udžbenik prirode i društva u četvrtom razredu osnovne škole s dodatnim digitalnim sadržajima</t>
  </si>
  <si>
    <t>Tamara Kisovar Ivanda, Alena Letina, Zdenko Braičić</t>
  </si>
  <si>
    <t>SMILES 4 NEW EDITION: udžbenik iz engleskog jezika za četvrti razred osnovne škole</t>
  </si>
  <si>
    <t>ALFA d.d.</t>
  </si>
  <si>
    <t>SVIJET GLAZBE 4: udžbenik za glazbenu kulturu</t>
  </si>
  <si>
    <t>Nera Đonlić, Ana Ostojić, Domagoj Brlečić</t>
  </si>
  <si>
    <t>e-SVIJET 4 : radni udžbenik informatike s dodatnim digitalnim sadržajima u četvrtom razredu osnovne škole</t>
  </si>
  <si>
    <t>Josipa Blagus, Nataša Ljubić Klemše, Ivana Ružić, Mario Stančić</t>
  </si>
  <si>
    <t>PAROLANDIA 1: radni udžbenik talijanskog jezika u četvrtom razredu osnovne škole, 1. godina učenja s dodatnim digitalnim sadržajima</t>
  </si>
  <si>
    <t>Dubravka Novak, Silvia Venchiarutti, Kristina Huljev</t>
  </si>
  <si>
    <t>ZLATNA VRATA 4: integrirani radni udžbenik hrvatskoga jezika u četvrtom razredu osnovne škole, 1. i 2. dio s dodatnim digitalnim sadržajima</t>
  </si>
  <si>
    <t>MAXIMAL 1 KIDS: udžbenik njemačkog jezika za četvrti razred osnovne škole, prva godina učenja</t>
  </si>
  <si>
    <t>Olga Swerlowa, Mirjana Klobučar</t>
  </si>
  <si>
    <t>Profil Klett 
d.o.o.</t>
  </si>
  <si>
    <t>Anita Šojat</t>
  </si>
  <si>
    <t>Martina Kosec, Romana Nikolić, Petra Ružić</t>
  </si>
  <si>
    <t>LERNEN UND SPIELEN 4
udžbenik iz njemačkoga jezika za sedmi razred osnovne škole (četvrta godina učenja)</t>
  </si>
  <si>
    <t>Ivana Vajda, Karin Nigl, Gordana Matolek Veselić</t>
  </si>
  <si>
    <t>SMILEYS 3 NEW EDITION: udžbenik engleskog jezika za treći razred onovne škole</t>
  </si>
  <si>
    <t>Alfa d.o.o.</t>
  </si>
  <si>
    <t>SMILEYS 2 NEW EDITION: 
udžbenik iz engleskog jezika za 2. razred osnovne škole, 2. godina učenja</t>
  </si>
  <si>
    <t>OŠ "1. listopada 1942." Čišla               Razred: 1.</t>
  </si>
  <si>
    <r>
      <rPr>
        <b/>
        <sz val="12"/>
        <rFont val="Arial"/>
        <family val="2"/>
      </rPr>
      <t>IZBOR UDŽBENIKA U RAZREDNOM ODJELU</t>
    </r>
  </si>
  <si>
    <t>OŠ "1. listopada 1942." Čišla               Razred: 2.</t>
  </si>
  <si>
    <t>OŠ "1. listopada 1942." Čišla               Razred: 3.</t>
  </si>
  <si>
    <t>OŠ "1. listopada 1942." Čišla               Razred: 4.</t>
  </si>
  <si>
    <t>OŠ "1. listopada 1942." Čišla               Razred: 7.</t>
  </si>
  <si>
    <t>FOOTSTEPS 1
udžbenik engleskoga jezika s dodatnim digitalnim sadržajima u petome razredu osnovne škole, 5. godina učenja</t>
  </si>
  <si>
    <t>OŠ "1. listopada 1942." Čišla               Razred: 5.</t>
  </si>
  <si>
    <t>Dora Božanić, Olinka Breka, Ana Posnjak, Ivana Marinić</t>
  </si>
  <si>
    <t>Ivana Marinić, Ana Posnjak, Dora Božanić Malić, Olinka Breka</t>
  </si>
  <si>
    <t>UKUPNO</t>
  </si>
  <si>
    <t>ZLATNA VRATA 3:
integrirani radni udžbenik hrvatskoga jezika s dodatnim digitalnim sadržajem u trećem razredu osnovne škole</t>
  </si>
  <si>
    <t>Gordana Paić, Željko Bošnjak, Boris Čulina, Niko Grgić</t>
  </si>
  <si>
    <t>RAGAZZINI.IT 2
udžbenik talijanskoga jezika s dodatnim digitalnim sadržajima u petome razredu osnovne škole, 2. godina učenja</t>
  </si>
  <si>
    <t>FOOTSTEPS 3
udžbenik engleskoga jezika s dodatnim digitalnim sadržajima u sedmome razredu osnovne škole, sedma godina učenja, prvi strani jezik</t>
  </si>
  <si>
    <t>OŠ "1. listopada 1942." Čišla               Razred: 6.</t>
  </si>
  <si>
    <t xml:space="preserve">FOOTSTEPS 2:
udžbenik engleskoga jezika s dodatnim digitalnim sadržajima u šestome razredu osnovne škole, šesta godina učenja, prvi strani jezik
</t>
  </si>
  <si>
    <t>Dora Božanić Malić, Olinka Breka, Ana Posnjak, Ivana Marinić</t>
  </si>
  <si>
    <t>Školska knjiga
 d.d.</t>
  </si>
  <si>
    <t>OŠ "1. listopada 1942." Čišla               Razred: 8.</t>
  </si>
  <si>
    <t>RIGHT ON! 4: udžbenik iz engleskog jezika za osmi razred osnovne škole (osma godina učenja)</t>
  </si>
  <si>
    <t xml:space="preserve">ALFA d.d. </t>
  </si>
  <si>
    <t>Naziv(i) udžbenika</t>
  </si>
  <si>
    <t xml:space="preserve">Naziv(i) udžbenika </t>
  </si>
  <si>
    <r>
      <t>Cijena jednog udžbenika (</t>
    </r>
    <r>
      <rPr>
        <b/>
        <sz val="10"/>
        <rFont val="Calibri"/>
        <family val="2"/>
        <charset val="238"/>
      </rPr>
      <t>€</t>
    </r>
    <r>
      <rPr>
        <b/>
        <sz val="10"/>
        <rFont val="Arial"/>
        <family val="2"/>
        <charset val="238"/>
      </rPr>
      <t>)</t>
    </r>
  </si>
  <si>
    <t>Matematika
SUPER MATEMATIKA ZA PRAVE TRAGAČE 1
radni udžbenik za 1. razred osnovne škole 1. dio</t>
  </si>
  <si>
    <t>Marijana Martić, Gordana Ivančić, Lorena Kuvačić Roje, Esma Sarajčev, Dubravka Tkalčec</t>
  </si>
  <si>
    <t>Matematika
SUPER MATEMATIKA ZA PRAVE TRAGAČE 1
radni udžbenik za 1. razred osnovne škole 2. dio</t>
  </si>
  <si>
    <t>Marijana Martić, Gordana Ivančić, Anita Čupić, Marina Brničević Stanić, Jasminka Martinić Cezar</t>
  </si>
  <si>
    <t>OTKRIVAMO MATEMATIKU 4, PRVI DIO
radni udžbenik iz matematike za četvrti razred osnovne škole</t>
  </si>
  <si>
    <t>OTKRIVAMO MATEMATIKU 4, DRUGI DIO
radni udžbenik iz matematike za četvrti razred osnovne škole</t>
  </si>
  <si>
    <t>PRIRODA, DRUŠTVO I JA 4
radni udžbenik iz prirode i društva za četvrti razred osnovne škole</t>
  </si>
  <si>
    <t>Nikola Štambak, Tomislav Šarlija, Dragana Mamić, Gordana Kralj, Mila Bulić</t>
  </si>
  <si>
    <t>IZBOR UDŽBENIKA U RAZREDNOM ODJELU</t>
  </si>
  <si>
    <t>SVIJET GLAZBE 6:
udžbenik iz glazbene kulture za šesti razred osnovne škole</t>
  </si>
  <si>
    <t>Nikola Sebastian Jambrošić, Ana Ostojić, Nevenka Raguž</t>
  </si>
  <si>
    <t>MATEMATIKA 6:
udžbenik matematike s dodatnim digitalnim sadržajima u šestom razredu osnovne škole sa zadatcima za rješavanje, 1. i 2. dio</t>
  </si>
  <si>
    <t>Branka Antunović Piton, Ariana Bogner Boroš, Predrag Brkić, Marjana Kuliš, Tibor Rodiger, Natalija Zvelf</t>
  </si>
  <si>
    <t>KLIO 6:
udžbenik povijesti s dodatnim digitalnim sadržajem u šestom razredu osnovne škole</t>
  </si>
  <si>
    <t>Željko Brdal, Margita Madunić Kaniški, Toni Rajković</t>
  </si>
  <si>
    <t xml:space="preserve">GEA 2:
udžbenik geografije s dodatnim digitalnim sadržajima u šestom razredu osnovne škole
</t>
  </si>
  <si>
    <t>Danijel Orešić, Igor Tišma, Ružica Vuk, Alenka Bujan, Predrag Kralj</t>
  </si>
  <si>
    <t>RAGAZZINI.IT 3:
udžbenik talijanskog jezika s dodatnim digitalnim sadržajima u šestome razredu osnovne škole, 3. godina učenja</t>
  </si>
  <si>
    <t>LERNEN UND SPIELEN 3
udžbenik iz njemačkoga jezika za šesti razred osnovne škole (treća godina učenja)</t>
  </si>
  <si>
    <t>Damir Velički, Blaženka Filipan-Žignić, 
Gordana Matolek Veselić</t>
  </si>
  <si>
    <t>POVIJEST 8: udžbenik iz povijesti za osmi razred osnovne škole</t>
  </si>
  <si>
    <t>Ante Nazor, Nikica Barić, Ivan Brigović, Zaviša Kačić Alesić, Mira Racić, Zrinka Racić</t>
  </si>
  <si>
    <t>ALFA</t>
  </si>
  <si>
    <t>Josip Periš, Marina Šimić, Ivana Perčić</t>
  </si>
  <si>
    <t>LERNEN UND SPIELEN 5: udžbenik iz njemačkoga jezika za osmi razred osnovne škole (peta godina učenja)</t>
  </si>
  <si>
    <t>MAXIMAL 2
udžbenik njemačkoga jezika za peti razred osnovne škole, druga godina učenja</t>
  </si>
  <si>
    <t>Giorgio Motta, Elzbieta Krulak-Kempisty, Claudia Brass, Dagmar Glück, Mirjana Klobučar</t>
  </si>
  <si>
    <t>UKUPNO:</t>
  </si>
  <si>
    <t>Naziv(i) udžbenika i pripadajućih 
dopunskih nastavnih sredstava</t>
  </si>
  <si>
    <t>Cijena jednog udžbenika (kn)</t>
  </si>
  <si>
    <t>Školska knjiga</t>
  </si>
  <si>
    <t>Kristina Drezgić, Andrea Pavić, Ana Trucek</t>
  </si>
  <si>
    <t>SNAGA RIJEČI I NAŠ HRVATSKI 6 : radni udžbenik za pomoć u učenju hrvatskoga jezika u šestome razredu osnovne škole</t>
  </si>
  <si>
    <t>Jasminka Vrban, Gordana Lušić</t>
  </si>
  <si>
    <t>PRIRODA 6 : udžbenik za pomoć u učenju prirode u šestom razredu osnovne škole</t>
  </si>
  <si>
    <t>Đurđica Culjak, Marijana Gudić</t>
  </si>
  <si>
    <t>Školska
knjiga</t>
  </si>
  <si>
    <t>KLIO 6: udžbenik za pomoć u učenju povijesti u šestom razredu osnovne škole</t>
  </si>
  <si>
    <t>Margita Madunić Kaniški, Toni Rajković, Dijana Rumiha</t>
  </si>
  <si>
    <t>#MOJPORTAL6 : udžbenik za pomoć u učenju informatike u šestom razredu osnovne škole s dodatnim digitalnim sadržajima</t>
  </si>
  <si>
    <t>SNAGA RIJEČI I NAŠ HRVATSKI 7 : radni udžbenik za pomoć u učenju hrvatskoga jezika u sedmome razredu osnovne škole</t>
  </si>
  <si>
    <t>Jasminka Vrban, Stanka Svetličić</t>
  </si>
  <si>
    <t>MATEMATIKA 7 : udžbenik za pomoć u učenju matematike u sedmom razredu osnovne škole s dodatnim digitalnim sadržajima</t>
  </si>
  <si>
    <t>Tanja Djaković, Ljiljana Peretin, Denis Vujanović</t>
  </si>
  <si>
    <t>Školska
 knjiga</t>
  </si>
  <si>
    <t>SVEUKUPNO:</t>
  </si>
  <si>
    <t>PRIRODA, DRUŠTVO I JA 2: radni udžbenik iz prirode i društva za drugi razred osnovne škole</t>
  </si>
  <si>
    <t>OTKRIVAMO MATEMATIKU 2, PRVI DIO: radni udžbenik iz matematike za drugi razred osnovne škole</t>
  </si>
  <si>
    <t>OTKRIVAMO MATEMATIKU 2, DRUGI DIO: radni udžbenik iz matematike za drugi razred osnovne škole</t>
  </si>
  <si>
    <t>SUPER MATEMATIKA ZA PRAVE TRAGAČE 3
radni udžbenik za 2. razred osnovne škole, 1. dio</t>
  </si>
  <si>
    <t>SUPER MATEMATIKA ZA PRAVE TRAGAČE 3
radni udžbenik za 2. razred osnovne škole, 2. dio</t>
  </si>
  <si>
    <t>NAŠ HRVATSKI 7
udžbenik hrvatskog jezika s dodatnim digitalnim sadržajima u sedmome razredu osnovne škole</t>
  </si>
  <si>
    <t>SNAGA RIJEČI 7
čitanka hrvatskog jezika s dodatnim digitalnim sadržajima u sedmome razredu osnovne škole</t>
  </si>
  <si>
    <t>OPAŽAM, OBLIKUJEM 7
udžbenik iz likovne kulture za 7. razred osnovne škole</t>
  </si>
  <si>
    <t>MATEMATIKA 7
udžbenik matematike s dodatnim digitalnim sadržajima u sedmom razredu osnovne škole sa zadatcima za rješavanje, 1. i 2. dio</t>
  </si>
  <si>
    <t>Branka Antunović Piton, Ariana Bogner Boroš, Predrag Brkić, Maja Karlo, Marjana Kuliš, Tibor Rodiger</t>
  </si>
  <si>
    <t>BIOLOGIJA 7
udžbenik biologije s dodatnim digitalnim sadržajima u sedmom razredu osnovne škole</t>
  </si>
  <si>
    <t>Damir Bendelja, Žaklin Lukša, Renata Roščak, Emica Orešković, Monika Pavić, Nataša Pongrac</t>
  </si>
  <si>
    <t>OTKRIVAMO FIZIKU 7
udžbenik fizike s dodatnim digitalnim sadržajima u sedmom razredu osnovne škole</t>
  </si>
  <si>
    <t>Sonja Prelovšek Peroš, Branka Milotić, Ivica Aviani</t>
  </si>
  <si>
    <t>VREMEPLOV 7:
udžbenik povijesti za sedmi razred</t>
  </si>
  <si>
    <t>Igor Despot, Gordana Frol, Miljenko Hajdarović</t>
  </si>
  <si>
    <t>GEA 3: udžbenik geografije u sedmom razredu osnovne škole s dodatnim digitalnim sadržajima</t>
  </si>
  <si>
    <t>Danijel Orešić, Igor Tišma, Ružica Vuk, 
Alenka Bujan</t>
  </si>
  <si>
    <t xml:space="preserve">NEKA JE BOG PRVI
udžbenik za katolički vjeronauk sedmoga razreda osnovne škole
</t>
  </si>
  <si>
    <t>Kršćanska sadašnjost 
d.o.o.</t>
  </si>
  <si>
    <t>Magdalena Babić, Nikolina Bubica, Stanko Leko, Zoran Dimovski, Mario Stančić, Ivana Ružić, Nikola Mihočka, Branko Vejnović</t>
  </si>
  <si>
    <t>RAGAZZINI.IT 4
udžbenik talijanskoga jezika s dodatnim digitalnim sadržajima u sedmom razredu osnovne škole, 4. godina učenja</t>
  </si>
  <si>
    <t>BIOLOGIJA 7 : udžbenik za pomoć u učenju biologije u sedmom razredu osnovne škole</t>
  </si>
  <si>
    <t>Monika Pavić, Renata Roščak</t>
  </si>
  <si>
    <t>VREMEPLOV 7 : radni udžbenik za pomoć učenicima pri učenju povijesti u sedmome razredu osnovne škole</t>
  </si>
  <si>
    <t>Dijana Skrbin Kovačić</t>
  </si>
  <si>
    <t>Profil Klett</t>
  </si>
  <si>
    <t>SNAGA RIJEČI I NAŠ HRVATSKI 8 : radni udžbenik za pomoć u učenju hrvatskoga jezika u osmome razredu osnovne škole</t>
  </si>
  <si>
    <t>Jasminka Vrban, Gordana Lušić, Stanka Svetličić</t>
  </si>
  <si>
    <t>MATEMATIKA 8 : udžbenik za pomoć u učenju matematike u osmom razredu osnovne škole s dodatnim digitalnim sadržajima</t>
  </si>
  <si>
    <t>Tanja Djaković, Lahorka Havranek Bijuković, Ljiljana Peretin, Kristina Vučić</t>
  </si>
  <si>
    <t>Popis potrebnih udžbenika u školskoj godini 2026./2027.</t>
  </si>
  <si>
    <t>Radost čitanja i pisanja 2 - 1. svezak</t>
  </si>
  <si>
    <t>Ante Bežen, Marija Turk Sakač, Gordana Miota Plešnik, Gordana Vuglec</t>
  </si>
  <si>
    <t>Ljevak d.o.o.</t>
  </si>
  <si>
    <t>Radost čitanja i pisanja 2 - 2. svezak</t>
  </si>
  <si>
    <t>TRAG U PRIČI 3: radni udžbenik hrvatskoga jezika za 3. razred osnovne škole, 1. dio</t>
  </si>
  <si>
    <t>Vesna Budinski, Martina Kolar Billege, Gordana Ivančić, Vlatka Mijić, Nevenka Puh Malogorski</t>
  </si>
  <si>
    <t>TRAG U PRIČI 3: radni udžbenik hrvatskoga jezika za 3. razred osnovne škole, 2. dio</t>
  </si>
  <si>
    <t>OTKRIVAMO MATEMATIKU 3, PRVI DIO: radni udžbenik iz matematike za treći razred osnovne škole</t>
  </si>
  <si>
    <t>OTKRIVAMO MATEMATIKU 3, DRUGI DIO: radni udžbenik iz matematike za treći razred osnovne škole</t>
  </si>
  <si>
    <t>PRIRODA, DRUŠTVO I JA 3: radni udžbenik iz prirode i društva za treći razred osnovne škole</t>
  </si>
  <si>
    <t>Mila Bulić, Gordana Kralj, Lidija Križanić, Marija Lesandrić</t>
  </si>
  <si>
    <t>POGLED U SVIJET 3, TRAGOM PRIRODE I DRUŠTVA: radni udžbenik za 3. razred osnovne škole, 1. dio</t>
  </si>
  <si>
    <t>Nataša Svoboda Arnautov, Sanja Škreblin, Sanja Basta, Maja Jelić Kolar</t>
  </si>
  <si>
    <t>POGLED U SVIJET 3, TRAGOM PRIRODE I DRUŠTVA: radni udžbenik za 3. razred osnovne škole, 2. dio</t>
  </si>
  <si>
    <t xml:space="preserve">U PRIJATELJSTVU S BOGOM:
udžbenik za katolički vjeronauk drugoga razreda osnovne škole
</t>
  </si>
  <si>
    <t>Josip Šimunović, Tihana Petković, Suzana Lipovac</t>
  </si>
  <si>
    <t>GK</t>
  </si>
  <si>
    <t>TRAG U PRIČI 4 - radni udžbenik iz hrvatskoga jezika za četvrti razred oš, 1. dio</t>
  </si>
  <si>
    <t>Vesna Budinski, Martina Kolar Billege, 
Gordana Ivančić, Vlatka Mijić, Nevenka Puh Malogorski</t>
  </si>
  <si>
    <t>TRAG U PRIČI 4 - radni udžbenik iz hrvatskoga jezika za četvrti razred oš, 2. dio</t>
  </si>
  <si>
    <t>Prpfil Klett d.o.o.</t>
  </si>
  <si>
    <t>SUPER MATEMATIKA ZA PRAVE TRAGAČE 4, radni udžbenik 
matematike za četvrti razred osnovne škole, 1. dio.</t>
  </si>
  <si>
    <t>Marijana Martić, Gordana Ivančić, Jadranka Dunatov, Marina Brničević Stanićjasminka Martinić Cezar</t>
  </si>
  <si>
    <t>Profil klett d.o.o.</t>
  </si>
  <si>
    <t>SUPER MATEMATIKA ZA PRAVE TRAGAČE 4, radni udžbenik 
matematike za četvrti razred osnovne škole, 2. dio.</t>
  </si>
  <si>
    <t>POGLED U SVIJET 4, TRAGOM PRIRODE I DRUŠTVA: 
radni udžbenik iz prirode i društva za četvrti razred osnovne škole, 1. dio</t>
  </si>
  <si>
    <t>Nataša Svoboda Arnautov, Sanja Basta, Sanja Škreblin, Maja Jelić Kolar</t>
  </si>
  <si>
    <t>POGLED U SVIJET 4, TRAGOM PRIRODE I DRUŠTVA: 
radni udžbenik iz prirode i društva za četvrti razred osnovne škole, 2. dio</t>
  </si>
  <si>
    <t>PČELICA 1 - radna početnica za pomoć u učenju hrvatskog jezika u prvom razredu osnovne škole, 1. i 2. dio - KOMPLET</t>
  </si>
  <si>
    <t>Sonja Ivić, Marija Krmpotić, Jelena Utješinović, Ela Ivanišević, Gordana Miota Plešnik</t>
  </si>
  <si>
    <t>MOJ SRETNI BROJ 1 - radni udžbenik za pomoć u učenju matematike u prvom razredu osnovne škole</t>
  </si>
  <si>
    <t>Sanja Jakovljević Rogić, 
Dubravka Miklec, Graciella Prtajin</t>
  </si>
  <si>
    <t>ISTRAŽUJEMO NAŠ SVIJET 1 - radni udžbenik za pomoć u učenju prirode i društva u prvom razredu osnovne škole</t>
  </si>
  <si>
    <t>Alena Letina,Tamara Kisovar 
Ivanda, Ivan De Zan, Tamara Dubrović, Marina Pavić</t>
  </si>
  <si>
    <t>ŠKRINJICA SLOVA I RIJEČI 3 - integrirani radni udžbenik iz hrvatskoga jezika, prvi dio</t>
  </si>
  <si>
    <t>Dubravka Težak, Marina Gabelica, Vesna 
Marjanović, Andrea Škribulja Horvat</t>
  </si>
  <si>
    <t>ŠKRINJICA SLOVA I RIJEČI 3 - integrirani radni udžbenik iz hrvatskoga, drugi dio</t>
  </si>
  <si>
    <t>ČITAM I PIŠEM 4 - Radni udžbenik iz hrvatskoga jezika 
za četvrti razred osnovne škole</t>
  </si>
  <si>
    <t>Dunja Pavličević-Franić, Vladimira 
Velički, Katarina Aladrović Slovaček, Vlatka Domišljanović</t>
  </si>
  <si>
    <t>ČITAM I PIŠEM 4 - Radna čitanka iz hrvatskoga jezika za 
četvrti razred osnovne škole</t>
  </si>
  <si>
    <t>Tamara Turza-Bogdan, Slavica Pospiš</t>
  </si>
  <si>
    <t>NAŠ HRVATSKI 6:
udžbenik hrvatskog jezika s dodatnim digitalnim sadržajima u šestome razredu osnovne škole</t>
  </si>
  <si>
    <t>SNAGA RIJEČI 6:
čitanka hrvatskog jezika s dodatnim digitalnim sadržajima u šestome razredu osnovne škole</t>
  </si>
  <si>
    <t>OPAŽAM, OBLIKUJEM 6:
udžbenik iz likovne kulture za 6. razred osnovne škole</t>
  </si>
  <si>
    <t>PRIRODA 6:
udžbenik prirode s dodatnim digitalnim sadržajima u šestom razredu osnovne škole</t>
  </si>
  <si>
    <t>Damir Bendelja, Doroteja Domjanović Horvat, Diana Garašić, Žaklin Lukša, Ines Budić, Đurđica Culjak, Marijana Gudić</t>
  </si>
  <si>
    <t>SVIJET TEHNIKE 6:
udžbenik tehničke kulture s dodatnim digitalnim sadržajima u šestom razredu osnovne škole</t>
  </si>
  <si>
    <t>Vladimir Delić, Ivan Jukić, Zvonko Koprivnjak, Sanja Kovačević, Josip Gudelj, Dragan Stanojević, Svjetlana Urbanek</t>
  </si>
  <si>
    <t>#MOJ PORTAL 6: 
udžbenik informatike s dodatnim digitalnim sadržajima u šestom razredu osnovne škole</t>
  </si>
  <si>
    <t>BIRAM SLOBODU:
udžbenik za katolički vjeronauk šestoga razreda osnovne škole</t>
  </si>
  <si>
    <t>Mirjana Novak, Barbara Sipina</t>
  </si>
  <si>
    <t>Kršćanska sadašnjost
 d.o.o.</t>
  </si>
  <si>
    <t>MOJE BOJE 8: udžbenik likovne kulture u osmom razredu osnovne škole s dodatnim digitalnim sadržajima</t>
  </si>
  <si>
    <t>Miroslav Huzjak</t>
  </si>
  <si>
    <t>BIOLOGIJA 8: udžbenik iz biologije za osmi razred osnovne škole</t>
  </si>
  <si>
    <t>Valerija Begić, Marijana Bastić, Julijana Madaj Prpić, Ana Bakarić</t>
  </si>
  <si>
    <t>UKORAK S ISUSOM: udžbenik za katolički vjeronauk osmoga razreda osnovne škole</t>
  </si>
  <si>
    <t>Kršćanska sadašnjost d.o.o.</t>
  </si>
  <si>
    <t>Popis udžbenika za učenike s prilagođenim programom za školsku godinu 2026./2027.</t>
  </si>
  <si>
    <t>MATEMATIČKI IZAZOVI 6, prvi dio - udžbenik sa zadacima za vježbanje iz matematike za šesti razred osnovne škole (za učenike kojima je određen primjereni program osnovnog odgoja i obrazovanja)</t>
  </si>
  <si>
    <t>MATEMATIČKI IZAZOVI 6, drugi dio - udžbenik sa zadacima za vježbanje iz matematike za šesti razred osnovne škole (za učenike kojima je određen primjereni program osnovnog odgoja i obrazovanja)</t>
  </si>
  <si>
    <t>BIOLOGIJA 8 - Udžbenik iz biologije za osmi razred osnovne škole (za učenike kojima je određen primjereni program osnovnog odgoja i obrazovanja)</t>
  </si>
  <si>
    <t>Kemija 7 - udžbenik za pomoć u učenju kemije u sedmom razredu osnovne škole</t>
  </si>
  <si>
    <t>KEMIJA 8 - udžbenik za pomoć u učenju kemije u osmom razredu osnovne škole</t>
  </si>
  <si>
    <t>Ivana Marić Zerdun, Sanja Lukić</t>
  </si>
  <si>
    <t>Sanja MartinkoTanja Ćulibrk</t>
  </si>
  <si>
    <t>Fizika oko nas 7 - udžbenik za pomoć u učenju fizike u sedmom razredu osnovne škole</t>
  </si>
  <si>
    <t>Sanja Martinko, Tanja Ćulibrk</t>
  </si>
  <si>
    <t>Fizika oko nas 8 - udžbenik fizike za pomoć u učenju fizike u osmom razredu osnovne škole</t>
  </si>
  <si>
    <t>POVIJEST 8 - Udžbenik iz povijesti za osmi razred osnovne škole (za učenike kojima je određen primjereni program osnovnog odgoja i obrazovanja)</t>
  </si>
  <si>
    <t>PAROLANDIA 5 - radni udžbenik talijanskog jezika u osmom razredu osnovne škole - 5. godina učenja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</si>
</sst>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kn&quot;_-;\-* #,##0.00\ &quot;kn&quot;_-;_-* &quot;-&quot;??\ &quot;kn&quot;_-;_-@_-"/>
    <numFmt numFmtId="165" formatCode="#,##0.00\ &quot;kn&quot;"/>
    <numFmt numFmtId="166" formatCode="_-* #,##0.00\ [$€-1]_-;\-* #,##0.00\ [$€-1]_-;_-* &quot;-&quot;??\ [$€-1]_-;_-@_-"/>
    <numFmt numFmtId="167" formatCode="#,##0.00\ [$€-41A]"/>
    <numFmt numFmtId="168" formatCode="#,##0.00\ [$€-1];[Red]\-#,##0.00\ [$€-1]"/>
  </numFmts>
  <fonts count="33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</font>
    <font>
      <b/>
      <sz val="10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2"/>
      <color theme="1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</font>
    <font>
      <sz val="10"/>
      <name val="Calibri"/>
      <family val="2"/>
      <charset val="238"/>
      <scheme val="minor"/>
    </font>
    <font>
      <sz val="12"/>
      <color rgb="FF1C191A"/>
      <name val="Calibri"/>
      <family val="2"/>
      <charset val="238"/>
      <scheme val="minor"/>
    </font>
    <font>
      <sz val="12"/>
      <color rgb="FF141414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rgb="FF21212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9"/>
      <color rgb="FF404040"/>
      <name val="&quot;\0022Century Gothic\0022&quot;"/>
    </font>
    <font>
      <sz val="11"/>
      <color rgb="FF404040"/>
      <name val="Calibri"/>
      <family val="2"/>
      <charset val="238"/>
      <scheme val="minor"/>
    </font>
    <font>
      <sz val="11"/>
      <color rgb="FF212121"/>
      <name val="Calibri"/>
      <family val="2"/>
      <charset val="238"/>
      <scheme val="minor"/>
    </font>
    <font>
      <sz val="9"/>
      <name val="&quot;\0022Century Gothic\0022&quot;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BFBFBF"/>
      </right>
      <top/>
      <bottom style="thin">
        <color rgb="FFC0C0C0"/>
      </bottom>
      <diagonal/>
    </border>
    <border>
      <left/>
      <right style="thin">
        <color rgb="FFBFBFBF"/>
      </right>
      <top/>
      <bottom style="thin">
        <color rgb="FFBFBFBF"/>
      </bottom>
      <diagonal/>
    </border>
  </borders>
  <cellStyleXfs count="5">
    <xf numFmtId="0" fontId="0" fillId="0" borderId="0"/>
    <xf numFmtId="0" fontId="3" fillId="0" borderId="0">
      <alignment wrapText="1"/>
    </xf>
    <xf numFmtId="0" fontId="3" fillId="0" borderId="0"/>
    <xf numFmtId="0" fontId="14" fillId="0" borderId="0"/>
    <xf numFmtId="164" fontId="15" fillId="0" borderId="0" applyFont="0" applyFill="0" applyBorder="0" applyAlignment="0" applyProtection="0"/>
  </cellStyleXfs>
  <cellXfs count="202">
    <xf numFmtId="0" fontId="0" fillId="0" borderId="0" xfId="0"/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wrapText="1"/>
    </xf>
    <xf numFmtId="0" fontId="0" fillId="0" borderId="5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2" fontId="2" fillId="0" borderId="6" xfId="0" applyNumberFormat="1" applyFont="1" applyFill="1" applyBorder="1" applyAlignment="1">
      <alignment horizontal="left" vertical="center" shrinkToFit="1"/>
    </xf>
    <xf numFmtId="0" fontId="1" fillId="0" borderId="4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2" fontId="0" fillId="0" borderId="4" xfId="0" applyNumberFormat="1" applyFont="1" applyFill="1" applyBorder="1" applyAlignment="1">
      <alignment horizontal="left" vertical="center" shrinkToFit="1"/>
    </xf>
    <xf numFmtId="0" fontId="0" fillId="0" borderId="0" xfId="0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2" fontId="2" fillId="0" borderId="0" xfId="0" applyNumberFormat="1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4" xfId="0" applyBorder="1" applyAlignment="1">
      <alignment wrapText="1"/>
    </xf>
    <xf numFmtId="0" fontId="8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vertical="top" wrapText="1"/>
    </xf>
    <xf numFmtId="0" fontId="0" fillId="2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9" fillId="2" borderId="4" xfId="2" applyNumberFormat="1" applyFont="1" applyFill="1" applyBorder="1" applyAlignment="1">
      <alignment vertical="center" wrapText="1" readingOrder="1"/>
    </xf>
    <xf numFmtId="49" fontId="9" fillId="2" borderId="4" xfId="2" applyNumberFormat="1" applyFont="1" applyFill="1" applyBorder="1" applyAlignment="1">
      <alignment vertical="center" wrapText="1" readingOrder="1"/>
    </xf>
    <xf numFmtId="0" fontId="9" fillId="2" borderId="4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0" fontId="12" fillId="0" borderId="0" xfId="0" applyFont="1"/>
    <xf numFmtId="0" fontId="0" fillId="0" borderId="0" xfId="0" applyFill="1" applyBorder="1" applyAlignment="1">
      <alignment wrapText="1"/>
    </xf>
    <xf numFmtId="0" fontId="12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 indent="2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0" fillId="0" borderId="4" xfId="0" applyFill="1" applyBorder="1" applyAlignment="1">
      <alignment vertical="center" wrapText="1"/>
    </xf>
    <xf numFmtId="0" fontId="10" fillId="0" borderId="4" xfId="0" applyFont="1" applyFill="1" applyBorder="1" applyAlignment="1">
      <alignment horizontal="left" vertical="center"/>
    </xf>
    <xf numFmtId="0" fontId="14" fillId="0" borderId="5" xfId="3" applyFill="1" applyBorder="1" applyAlignment="1">
      <alignment horizontal="center" vertical="center"/>
    </xf>
    <xf numFmtId="0" fontId="14" fillId="0" borderId="5" xfId="3" applyFill="1" applyBorder="1" applyAlignment="1">
      <alignment vertical="center" wrapText="1"/>
    </xf>
    <xf numFmtId="0" fontId="4" fillId="0" borderId="5" xfId="3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top"/>
    </xf>
    <xf numFmtId="0" fontId="12" fillId="0" borderId="4" xfId="0" applyFont="1" applyFill="1" applyBorder="1" applyAlignment="1">
      <alignment horizontal="left" vertical="center" wrapText="1"/>
    </xf>
    <xf numFmtId="0" fontId="0" fillId="0" borderId="4" xfId="0" applyBorder="1"/>
    <xf numFmtId="0" fontId="9" fillId="0" borderId="4" xfId="0" applyFont="1" applyFill="1" applyBorder="1" applyAlignment="1">
      <alignment vertical="center" wrapText="1"/>
    </xf>
    <xf numFmtId="166" fontId="4" fillId="0" borderId="4" xfId="0" applyNumberFormat="1" applyFont="1" applyFill="1" applyBorder="1" applyAlignment="1">
      <alignment horizontal="center" vertical="center" shrinkToFit="1"/>
    </xf>
    <xf numFmtId="166" fontId="8" fillId="0" borderId="4" xfId="0" applyNumberFormat="1" applyFont="1" applyBorder="1" applyAlignment="1">
      <alignment horizontal="center" vertical="center"/>
    </xf>
    <xf numFmtId="166" fontId="4" fillId="0" borderId="4" xfId="0" applyNumberFormat="1" applyFont="1" applyFill="1" applyBorder="1" applyAlignment="1">
      <alignment horizontal="left" vertical="center"/>
    </xf>
    <xf numFmtId="166" fontId="8" fillId="0" borderId="4" xfId="0" applyNumberFormat="1" applyFont="1" applyFill="1" applyBorder="1" applyAlignment="1">
      <alignment horizontal="center" vertical="center" shrinkToFit="1"/>
    </xf>
    <xf numFmtId="166" fontId="6" fillId="0" borderId="4" xfId="0" applyNumberFormat="1" applyFont="1" applyFill="1" applyBorder="1" applyAlignment="1">
      <alignment horizontal="left" vertical="center"/>
    </xf>
    <xf numFmtId="166" fontId="4" fillId="0" borderId="4" xfId="4" applyNumberFormat="1" applyFont="1" applyFill="1" applyBorder="1" applyAlignment="1">
      <alignment horizontal="left" vertical="center"/>
    </xf>
    <xf numFmtId="166" fontId="9" fillId="2" borderId="4" xfId="2" applyNumberFormat="1" applyFont="1" applyFill="1" applyBorder="1" applyAlignment="1">
      <alignment horizontal="center" vertical="center"/>
    </xf>
    <xf numFmtId="166" fontId="0" fillId="2" borderId="4" xfId="0" applyNumberFormat="1" applyFont="1" applyFill="1" applyBorder="1" applyAlignment="1">
      <alignment horizontal="center" vertical="center"/>
    </xf>
    <xf numFmtId="166" fontId="0" fillId="0" borderId="7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166" fontId="4" fillId="0" borderId="5" xfId="3" applyNumberFormat="1" applyFont="1" applyFill="1" applyBorder="1" applyAlignment="1">
      <alignment horizontal="center" vertical="center" shrinkToFit="1"/>
    </xf>
    <xf numFmtId="166" fontId="6" fillId="0" borderId="4" xfId="0" applyNumberFormat="1" applyFont="1" applyFill="1" applyBorder="1" applyAlignment="1">
      <alignment horizontal="center" vertical="center" wrapText="1"/>
    </xf>
    <xf numFmtId="166" fontId="8" fillId="0" borderId="4" xfId="0" applyNumberFormat="1" applyFont="1" applyFill="1" applyBorder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left" vertical="center" shrinkToFit="1"/>
    </xf>
    <xf numFmtId="166" fontId="4" fillId="0" borderId="4" xfId="0" applyNumberFormat="1" applyFont="1" applyFill="1" applyBorder="1" applyAlignment="1">
      <alignment horizontal="center" vertical="center" wrapText="1"/>
    </xf>
    <xf numFmtId="166" fontId="6" fillId="0" borderId="0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6" fontId="3" fillId="0" borderId="4" xfId="0" applyNumberFormat="1" applyFont="1" applyFill="1" applyBorder="1" applyAlignment="1">
      <alignment horizontal="center" vertical="center" wrapText="1"/>
    </xf>
    <xf numFmtId="166" fontId="19" fillId="0" borderId="4" xfId="0" applyNumberFormat="1" applyFont="1" applyBorder="1"/>
    <xf numFmtId="0" fontId="10" fillId="0" borderId="7" xfId="0" applyFont="1" applyBorder="1"/>
    <xf numFmtId="166" fontId="0" fillId="0" borderId="4" xfId="0" applyNumberFormat="1" applyBorder="1" applyAlignment="1">
      <alignment vertical="center"/>
    </xf>
    <xf numFmtId="0" fontId="19" fillId="0" borderId="0" xfId="0" applyFont="1"/>
    <xf numFmtId="166" fontId="19" fillId="0" borderId="0" xfId="0" applyNumberFormat="1" applyFont="1"/>
    <xf numFmtId="0" fontId="7" fillId="0" borderId="3" xfId="0" applyFont="1" applyFill="1" applyBorder="1" applyAlignment="1">
      <alignment horizontal="center" vertical="center" wrapText="1"/>
    </xf>
    <xf numFmtId="166" fontId="9" fillId="2" borderId="4" xfId="2" applyNumberFormat="1" applyFont="1" applyFill="1" applyBorder="1" applyAlignment="1">
      <alignment horizontal="center" vertical="center" wrapText="1" readingOrder="1"/>
    </xf>
    <xf numFmtId="0" fontId="9" fillId="2" borderId="4" xfId="2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left" vertical="center"/>
    </xf>
    <xf numFmtId="49" fontId="9" fillId="2" borderId="4" xfId="2" applyNumberFormat="1" applyFont="1" applyFill="1" applyBorder="1" applyAlignment="1">
      <alignment horizontal="center" vertical="center" wrapText="1" readingOrder="1"/>
    </xf>
    <xf numFmtId="0" fontId="18" fillId="2" borderId="4" xfId="0" applyFont="1" applyFill="1" applyBorder="1" applyAlignment="1" applyProtection="1">
      <alignment horizontal="left" vertical="center" wrapText="1" readingOrder="1"/>
      <protection locked="0"/>
    </xf>
    <xf numFmtId="166" fontId="15" fillId="2" borderId="4" xfId="0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166" fontId="0" fillId="0" borderId="4" xfId="4" applyNumberFormat="1" applyFont="1" applyBorder="1" applyAlignment="1">
      <alignment horizontal="center" vertical="center"/>
    </xf>
    <xf numFmtId="0" fontId="15" fillId="2" borderId="4" xfId="0" applyFont="1" applyFill="1" applyBorder="1" applyAlignment="1">
      <alignment horizontal="center" wrapText="1"/>
    </xf>
    <xf numFmtId="0" fontId="0" fillId="0" borderId="0" xfId="0" applyBorder="1"/>
    <xf numFmtId="166" fontId="21" fillId="0" borderId="0" xfId="0" applyNumberFormat="1" applyFont="1"/>
    <xf numFmtId="0" fontId="22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 wrapText="1"/>
    </xf>
    <xf numFmtId="167" fontId="0" fillId="0" borderId="4" xfId="0" applyNumberFormat="1" applyFont="1" applyFill="1" applyBorder="1" applyAlignment="1">
      <alignment horizontal="center" vertical="center" shrinkToFit="1"/>
    </xf>
    <xf numFmtId="167" fontId="8" fillId="0" borderId="4" xfId="0" applyNumberFormat="1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left" vertical="top" wrapText="1"/>
    </xf>
    <xf numFmtId="166" fontId="8" fillId="0" borderId="4" xfId="0" applyNumberFormat="1" applyFont="1" applyFill="1" applyBorder="1" applyAlignment="1">
      <alignment vertical="center" shrinkToFit="1"/>
    </xf>
    <xf numFmtId="0" fontId="8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166" fontId="15" fillId="2" borderId="4" xfId="0" applyNumberFormat="1" applyFont="1" applyFill="1" applyBorder="1" applyAlignment="1">
      <alignment horizontal="left" vertical="center"/>
    </xf>
    <xf numFmtId="0" fontId="24" fillId="0" borderId="4" xfId="0" applyFont="1" applyBorder="1" applyAlignment="1">
      <alignment vertical="center" wrapText="1"/>
    </xf>
    <xf numFmtId="0" fontId="25" fillId="0" borderId="4" xfId="0" applyFont="1" applyBorder="1" applyAlignment="1">
      <alignment horizontal="left" vertical="center"/>
    </xf>
    <xf numFmtId="166" fontId="9" fillId="0" borderId="4" xfId="0" applyNumberFormat="1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27" fillId="0" borderId="4" xfId="0" applyFont="1" applyBorder="1" applyAlignment="1">
      <alignment vertical="center" wrapText="1"/>
    </xf>
    <xf numFmtId="0" fontId="28" fillId="0" borderId="4" xfId="0" applyFont="1" applyBorder="1" applyAlignment="1">
      <alignment wrapText="1"/>
    </xf>
    <xf numFmtId="0" fontId="0" fillId="0" borderId="4" xfId="0" applyBorder="1" applyAlignment="1">
      <alignment vertical="center"/>
    </xf>
    <xf numFmtId="166" fontId="28" fillId="2" borderId="4" xfId="2" applyNumberFormat="1" applyFont="1" applyFill="1" applyBorder="1" applyAlignment="1">
      <alignment horizontal="left" vertical="center" wrapText="1" readingOrder="1"/>
    </xf>
    <xf numFmtId="0" fontId="28" fillId="2" borderId="4" xfId="2" applyNumberFormat="1" applyFont="1" applyFill="1" applyBorder="1" applyAlignment="1">
      <alignment horizontal="center" vertical="center"/>
    </xf>
    <xf numFmtId="166" fontId="26" fillId="2" borderId="4" xfId="0" applyNumberFormat="1" applyFont="1" applyFill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168" fontId="12" fillId="0" borderId="4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wrapText="1"/>
    </xf>
    <xf numFmtId="0" fontId="8" fillId="0" borderId="0" xfId="0" applyFont="1" applyAlignment="1">
      <alignment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0" fontId="18" fillId="0" borderId="4" xfId="2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7" fontId="28" fillId="0" borderId="4" xfId="0" applyNumberFormat="1" applyFont="1" applyFill="1" applyBorder="1" applyAlignment="1">
      <alignment horizontal="right" vertical="center" wrapText="1"/>
    </xf>
    <xf numFmtId="0" fontId="26" fillId="0" borderId="4" xfId="0" applyFont="1" applyFill="1" applyBorder="1" applyAlignment="1">
      <alignment horizontal="center" vertical="center" wrapText="1"/>
    </xf>
    <xf numFmtId="167" fontId="26" fillId="0" borderId="4" xfId="0" applyNumberFormat="1" applyFont="1" applyFill="1" applyBorder="1" applyAlignment="1">
      <alignment horizontal="right" vertical="center" wrapText="1"/>
    </xf>
    <xf numFmtId="0" fontId="29" fillId="3" borderId="0" xfId="0" applyFont="1" applyFill="1" applyBorder="1" applyAlignment="1">
      <alignment horizontal="center" wrapText="1"/>
    </xf>
    <xf numFmtId="0" fontId="30" fillId="3" borderId="4" xfId="0" applyFont="1" applyFill="1" applyBorder="1" applyAlignment="1">
      <alignment horizontal="left" wrapText="1"/>
    </xf>
    <xf numFmtId="0" fontId="30" fillId="3" borderId="4" xfId="0" applyFont="1" applyFill="1" applyBorder="1" applyAlignment="1">
      <alignment horizontal="left" vertical="center" wrapText="1"/>
    </xf>
    <xf numFmtId="0" fontId="31" fillId="0" borderId="4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31" fillId="0" borderId="3" xfId="0" applyFont="1" applyBorder="1" applyAlignment="1">
      <alignment vertical="center" wrapText="1"/>
    </xf>
    <xf numFmtId="49" fontId="9" fillId="2" borderId="3" xfId="2" applyNumberFormat="1" applyFont="1" applyFill="1" applyBorder="1" applyAlignment="1">
      <alignment horizontal="center" vertical="center" wrapText="1" readingOrder="1"/>
    </xf>
    <xf numFmtId="166" fontId="9" fillId="2" borderId="3" xfId="2" applyNumberFormat="1" applyFont="1" applyFill="1" applyBorder="1" applyAlignment="1">
      <alignment horizontal="center" vertical="center" wrapText="1" readingOrder="1"/>
    </xf>
    <xf numFmtId="0" fontId="9" fillId="2" borderId="3" xfId="2" applyNumberFormat="1" applyFont="1" applyFill="1" applyBorder="1" applyAlignment="1">
      <alignment horizontal="center" vertical="center"/>
    </xf>
    <xf numFmtId="166" fontId="9" fillId="2" borderId="8" xfId="2" applyNumberFormat="1" applyFont="1" applyFill="1" applyBorder="1" applyAlignment="1">
      <alignment horizontal="center" vertical="center" wrapText="1" readingOrder="1"/>
    </xf>
    <xf numFmtId="0" fontId="9" fillId="2" borderId="8" xfId="2" applyNumberFormat="1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49" fontId="9" fillId="2" borderId="9" xfId="2" applyNumberFormat="1" applyFont="1" applyFill="1" applyBorder="1" applyAlignment="1">
      <alignment horizontal="center" vertical="center" wrapText="1" readingOrder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30" fillId="3" borderId="4" xfId="0" applyFont="1" applyFill="1" applyBorder="1" applyAlignment="1">
      <alignment horizontal="left" vertical="top" wrapText="1"/>
    </xf>
    <xf numFmtId="0" fontId="29" fillId="3" borderId="11" xfId="0" applyFont="1" applyFill="1" applyBorder="1" applyAlignment="1">
      <alignment horizontal="center" wrapText="1"/>
    </xf>
    <xf numFmtId="0" fontId="29" fillId="3" borderId="12" xfId="0" applyFont="1" applyFill="1" applyBorder="1" applyAlignment="1">
      <alignment horizontal="center" wrapText="1"/>
    </xf>
    <xf numFmtId="0" fontId="0" fillId="0" borderId="8" xfId="0" applyBorder="1"/>
    <xf numFmtId="0" fontId="32" fillId="3" borderId="4" xfId="0" applyFont="1" applyFill="1" applyBorder="1" applyAlignment="1">
      <alignment horizontal="left" vertical="center" wrapText="1"/>
    </xf>
    <xf numFmtId="0" fontId="10" fillId="0" borderId="4" xfId="0" applyFont="1" applyBorder="1"/>
    <xf numFmtId="167" fontId="19" fillId="0" borderId="4" xfId="0" applyNumberFormat="1" applyFont="1" applyBorder="1"/>
    <xf numFmtId="166" fontId="4" fillId="0" borderId="8" xfId="0" applyNumberFormat="1" applyFont="1" applyFill="1" applyBorder="1" applyAlignment="1">
      <alignment horizontal="center" vertical="center" wrapText="1"/>
    </xf>
    <xf numFmtId="49" fontId="9" fillId="2" borderId="8" xfId="2" applyNumberFormat="1" applyFont="1" applyFill="1" applyBorder="1" applyAlignment="1">
      <alignment vertical="center" wrapText="1" readingOrder="1"/>
    </xf>
    <xf numFmtId="0" fontId="0" fillId="0" borderId="0" xfId="0" applyBorder="1" applyAlignment="1">
      <alignment horizontal="left" vertical="center"/>
    </xf>
    <xf numFmtId="0" fontId="9" fillId="2" borderId="8" xfId="2" applyNumberFormat="1" applyFont="1" applyFill="1" applyBorder="1" applyAlignment="1">
      <alignment vertical="center" wrapText="1" readingOrder="1"/>
    </xf>
    <xf numFmtId="49" fontId="9" fillId="2" borderId="8" xfId="2" applyNumberFormat="1" applyFont="1" applyFill="1" applyBorder="1" applyAlignment="1">
      <alignment horizontal="center" vertical="center" wrapText="1" readingOrder="1"/>
    </xf>
    <xf numFmtId="166" fontId="4" fillId="0" borderId="3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166" fontId="8" fillId="0" borderId="3" xfId="0" applyNumberFormat="1" applyFont="1" applyFill="1" applyBorder="1" applyAlignment="1">
      <alignment horizontal="center" vertical="center" wrapText="1"/>
    </xf>
    <xf numFmtId="166" fontId="0" fillId="0" borderId="8" xfId="0" applyNumberForma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wrapText="1"/>
    </xf>
    <xf numFmtId="166" fontId="4" fillId="0" borderId="3" xfId="0" applyNumberFormat="1" applyFont="1" applyFill="1" applyBorder="1" applyAlignment="1">
      <alignment horizontal="center" vertical="center" shrinkToFit="1"/>
    </xf>
    <xf numFmtId="166" fontId="4" fillId="0" borderId="8" xfId="0" applyNumberFormat="1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66" fontId="4" fillId="0" borderId="3" xfId="0" applyNumberFormat="1" applyFont="1" applyFill="1" applyBorder="1" applyAlignment="1">
      <alignment horizontal="center" vertical="center"/>
    </xf>
    <xf numFmtId="166" fontId="4" fillId="0" borderId="8" xfId="0" applyNumberFormat="1" applyFont="1" applyFill="1" applyBorder="1" applyAlignment="1">
      <alignment horizontal="center" vertical="center"/>
    </xf>
    <xf numFmtId="166" fontId="8" fillId="0" borderId="3" xfId="0" applyNumberFormat="1" applyFont="1" applyFill="1" applyBorder="1" applyAlignment="1">
      <alignment horizontal="center" vertical="center" shrinkToFit="1"/>
    </xf>
    <xf numFmtId="166" fontId="8" fillId="0" borderId="8" xfId="0" applyNumberFormat="1" applyFont="1" applyFill="1" applyBorder="1" applyAlignment="1">
      <alignment horizontal="center" vertical="center" shrinkToFit="1"/>
    </xf>
  </cellXfs>
  <cellStyles count="5">
    <cellStyle name="Normal 2" xfId="2" xr:uid="{00000000-0005-0000-0000-000001000000}"/>
    <cellStyle name="Normal 2 2" xfId="1" xr:uid="{00000000-0005-0000-0000-000002000000}"/>
    <cellStyle name="Normalno" xfId="0" builtinId="0"/>
    <cellStyle name="Normalno 2" xfId="3" xr:uid="{00000000-0005-0000-0000-000003000000}"/>
    <cellStyle name="Valuta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12"/>
  <sheetViews>
    <sheetView tabSelected="1" topLeftCell="A131" zoomScaleNormal="100" workbookViewId="0">
      <selection activeCell="G156" sqref="G156"/>
    </sheetView>
  </sheetViews>
  <sheetFormatPr defaultRowHeight="15"/>
  <cols>
    <col min="1" max="1" width="3.7109375" customWidth="1"/>
    <col min="2" max="2" width="36" customWidth="1"/>
    <col min="3" max="3" width="29.7109375" customWidth="1"/>
    <col min="4" max="4" width="18.28515625" customWidth="1"/>
    <col min="5" max="5" width="12.85546875" customWidth="1"/>
    <col min="6" max="6" width="11.28515625" style="2" customWidth="1"/>
    <col min="7" max="7" width="13" customWidth="1"/>
  </cols>
  <sheetData>
    <row r="2" spans="2:7" ht="18.75">
      <c r="B2" s="188" t="s">
        <v>158</v>
      </c>
      <c r="C2" s="188"/>
      <c r="D2" s="188"/>
      <c r="E2" s="188"/>
      <c r="F2" s="188"/>
      <c r="G2" s="188"/>
    </row>
    <row r="4" spans="2:7" ht="15.75">
      <c r="B4" s="54" t="s">
        <v>56</v>
      </c>
      <c r="C4" s="55"/>
      <c r="D4" s="55"/>
    </row>
    <row r="5" spans="2:7" ht="15.75">
      <c r="B5" s="56" t="s">
        <v>57</v>
      </c>
      <c r="C5" s="55"/>
      <c r="D5" s="55"/>
    </row>
    <row r="6" spans="2:7">
      <c r="B6" s="1"/>
      <c r="C6" s="1"/>
    </row>
    <row r="7" spans="2:7" ht="61.5" customHeight="1">
      <c r="B7" s="28" t="s">
        <v>78</v>
      </c>
      <c r="C7" s="3" t="s">
        <v>0</v>
      </c>
      <c r="D7" s="28" t="s">
        <v>1</v>
      </c>
      <c r="E7" s="3" t="s">
        <v>80</v>
      </c>
      <c r="F7" s="29" t="s">
        <v>2</v>
      </c>
      <c r="G7" s="6" t="s">
        <v>3</v>
      </c>
    </row>
    <row r="8" spans="2:7" ht="60.6" customHeight="1">
      <c r="B8" s="32" t="s">
        <v>10</v>
      </c>
      <c r="C8" s="26" t="s">
        <v>11</v>
      </c>
      <c r="D8" s="24" t="s">
        <v>12</v>
      </c>
      <c r="E8" s="194"/>
      <c r="F8" s="196">
        <v>41</v>
      </c>
      <c r="G8" s="198">
        <f>E8*F8</f>
        <v>0</v>
      </c>
    </row>
    <row r="9" spans="2:7" ht="58.9" customHeight="1">
      <c r="B9" s="32" t="s">
        <v>13</v>
      </c>
      <c r="C9" s="26" t="s">
        <v>11</v>
      </c>
      <c r="D9" s="24" t="s">
        <v>12</v>
      </c>
      <c r="E9" s="195"/>
      <c r="F9" s="197"/>
      <c r="G9" s="199"/>
    </row>
    <row r="10" spans="2:7" ht="75.75" customHeight="1">
      <c r="B10" s="25" t="s">
        <v>14</v>
      </c>
      <c r="C10" s="26" t="s">
        <v>15</v>
      </c>
      <c r="D10" s="27" t="s">
        <v>9</v>
      </c>
      <c r="E10" s="79"/>
      <c r="F10" s="7">
        <v>27</v>
      </c>
      <c r="G10" s="81">
        <f t="shared" ref="G10:G15" si="0">E10*F10</f>
        <v>0</v>
      </c>
    </row>
    <row r="11" spans="2:7" ht="69.75" customHeight="1">
      <c r="B11" s="32" t="s">
        <v>81</v>
      </c>
      <c r="C11" s="26" t="s">
        <v>82</v>
      </c>
      <c r="D11" s="24" t="s">
        <v>4</v>
      </c>
      <c r="E11" s="79"/>
      <c r="F11" s="7">
        <v>14</v>
      </c>
      <c r="G11" s="81">
        <f t="shared" si="0"/>
        <v>0</v>
      </c>
    </row>
    <row r="12" spans="2:7" ht="78.75" customHeight="1">
      <c r="B12" s="25" t="s">
        <v>83</v>
      </c>
      <c r="C12" s="26" t="s">
        <v>82</v>
      </c>
      <c r="D12" s="27" t="s">
        <v>4</v>
      </c>
      <c r="E12" s="79"/>
      <c r="F12" s="7">
        <v>14</v>
      </c>
      <c r="G12" s="81">
        <f t="shared" si="0"/>
        <v>0</v>
      </c>
    </row>
    <row r="13" spans="2:7" ht="64.900000000000006" customHeight="1">
      <c r="B13" s="25" t="s">
        <v>16</v>
      </c>
      <c r="C13" s="26" t="s">
        <v>17</v>
      </c>
      <c r="D13" s="27" t="s">
        <v>9</v>
      </c>
      <c r="E13" s="79"/>
      <c r="F13" s="7">
        <v>41</v>
      </c>
      <c r="G13" s="81">
        <f t="shared" si="0"/>
        <v>0</v>
      </c>
    </row>
    <row r="14" spans="2:7" ht="72.75" customHeight="1">
      <c r="B14" s="17" t="s">
        <v>18</v>
      </c>
      <c r="C14" s="26" t="s">
        <v>5</v>
      </c>
      <c r="D14" s="24" t="s">
        <v>6</v>
      </c>
      <c r="E14" s="79"/>
      <c r="F14" s="7">
        <v>41</v>
      </c>
      <c r="G14" s="81">
        <f t="shared" si="0"/>
        <v>0</v>
      </c>
    </row>
    <row r="15" spans="2:7" ht="81.75" customHeight="1">
      <c r="B15" s="39" t="s">
        <v>27</v>
      </c>
      <c r="C15" s="36" t="s">
        <v>28</v>
      </c>
      <c r="D15" s="40" t="s">
        <v>9</v>
      </c>
      <c r="E15" s="80"/>
      <c r="F15" s="7">
        <v>37</v>
      </c>
      <c r="G15" s="81">
        <f t="shared" si="0"/>
        <v>0</v>
      </c>
    </row>
    <row r="16" spans="2:7">
      <c r="B16" s="17"/>
      <c r="C16" s="17"/>
      <c r="D16" s="15" t="s">
        <v>7</v>
      </c>
      <c r="E16" s="93"/>
      <c r="F16" s="7"/>
      <c r="G16" s="83">
        <f>SUM(G8:G15)</f>
        <v>0</v>
      </c>
    </row>
    <row r="17" spans="2:13">
      <c r="B17" s="19"/>
      <c r="C17" s="19"/>
      <c r="D17" s="20"/>
      <c r="E17" s="21"/>
      <c r="F17" s="22"/>
      <c r="G17" s="23"/>
    </row>
    <row r="18" spans="2:13">
      <c r="B18" s="19"/>
      <c r="C18" s="19"/>
      <c r="D18" s="20"/>
      <c r="E18" s="21"/>
      <c r="F18" s="22"/>
      <c r="G18" s="23"/>
    </row>
    <row r="19" spans="2:13" ht="15.75">
      <c r="B19" s="54" t="s">
        <v>58</v>
      </c>
      <c r="C19" s="55"/>
      <c r="D19" s="55"/>
    </row>
    <row r="20" spans="2:13" ht="15.75">
      <c r="B20" s="56" t="s">
        <v>57</v>
      </c>
      <c r="C20" s="55"/>
      <c r="D20" s="55"/>
    </row>
    <row r="21" spans="2:13">
      <c r="B21" s="1"/>
      <c r="C21" s="1"/>
    </row>
    <row r="22" spans="2:13" ht="51">
      <c r="B22" s="28" t="s">
        <v>79</v>
      </c>
      <c r="C22" s="3" t="s">
        <v>0</v>
      </c>
      <c r="D22" s="4" t="s">
        <v>1</v>
      </c>
      <c r="E22" s="5" t="s">
        <v>80</v>
      </c>
      <c r="F22" s="6" t="s">
        <v>2</v>
      </c>
      <c r="G22" s="6" t="s">
        <v>3</v>
      </c>
    </row>
    <row r="23" spans="2:13" ht="75">
      <c r="B23" s="31" t="s">
        <v>20</v>
      </c>
      <c r="C23" s="31" t="s">
        <v>11</v>
      </c>
      <c r="D23" s="33" t="s">
        <v>9</v>
      </c>
      <c r="E23" s="82"/>
      <c r="F23" s="7">
        <v>40</v>
      </c>
      <c r="G23" s="81">
        <f>E23*F23</f>
        <v>0</v>
      </c>
    </row>
    <row r="24" spans="2:13" ht="45">
      <c r="B24" s="130" t="s">
        <v>159</v>
      </c>
      <c r="C24" s="118" t="s">
        <v>160</v>
      </c>
      <c r="D24" s="119" t="s">
        <v>161</v>
      </c>
      <c r="E24" s="120"/>
      <c r="F24" s="7">
        <v>5</v>
      </c>
      <c r="G24" s="81">
        <f t="shared" ref="G24:G25" si="1">E24*F24</f>
        <v>0</v>
      </c>
    </row>
    <row r="25" spans="2:13" ht="45">
      <c r="B25" s="131" t="s">
        <v>162</v>
      </c>
      <c r="C25" s="118" t="s">
        <v>160</v>
      </c>
      <c r="D25" s="119" t="s">
        <v>161</v>
      </c>
      <c r="E25" s="120"/>
      <c r="F25" s="7">
        <v>5</v>
      </c>
      <c r="G25" s="81">
        <f t="shared" si="1"/>
        <v>0</v>
      </c>
    </row>
    <row r="26" spans="2:13" ht="60">
      <c r="B26" s="31" t="s">
        <v>21</v>
      </c>
      <c r="C26" s="31" t="s">
        <v>15</v>
      </c>
      <c r="D26" s="33" t="s">
        <v>9</v>
      </c>
      <c r="E26" s="82"/>
      <c r="F26" s="7">
        <v>40</v>
      </c>
      <c r="G26" s="81">
        <f t="shared" ref="G26" si="2">E26*F26</f>
        <v>0</v>
      </c>
    </row>
    <row r="27" spans="2:13" ht="45">
      <c r="B27" s="31" t="s">
        <v>128</v>
      </c>
      <c r="C27" s="31" t="s">
        <v>24</v>
      </c>
      <c r="D27" s="33" t="s">
        <v>6</v>
      </c>
      <c r="E27" s="121"/>
      <c r="F27" s="7">
        <v>5</v>
      </c>
      <c r="G27" s="81">
        <f t="shared" ref="G27:G33" si="3">E27*F27</f>
        <v>0</v>
      </c>
    </row>
    <row r="28" spans="2:13" ht="45">
      <c r="B28" s="35" t="s">
        <v>129</v>
      </c>
      <c r="C28" s="31" t="s">
        <v>24</v>
      </c>
      <c r="D28" s="33" t="s">
        <v>6</v>
      </c>
      <c r="E28" s="121"/>
      <c r="F28" s="7">
        <v>5</v>
      </c>
      <c r="G28" s="81">
        <f t="shared" si="3"/>
        <v>0</v>
      </c>
    </row>
    <row r="29" spans="2:13" ht="60">
      <c r="B29" s="31" t="s">
        <v>22</v>
      </c>
      <c r="C29" s="31" t="s">
        <v>23</v>
      </c>
      <c r="D29" s="33" t="s">
        <v>9</v>
      </c>
      <c r="E29" s="82"/>
      <c r="F29" s="7">
        <v>40</v>
      </c>
      <c r="G29" s="81">
        <f t="shared" si="3"/>
        <v>0</v>
      </c>
    </row>
    <row r="30" spans="2:13" ht="45">
      <c r="B30" s="122" t="s">
        <v>127</v>
      </c>
      <c r="C30" s="31" t="s">
        <v>19</v>
      </c>
      <c r="D30" s="33" t="s">
        <v>6</v>
      </c>
      <c r="E30" s="121"/>
      <c r="F30" s="7">
        <v>5</v>
      </c>
      <c r="G30" s="81">
        <f t="shared" si="3"/>
        <v>0</v>
      </c>
    </row>
    <row r="31" spans="2:13" ht="45">
      <c r="B31" s="31" t="s">
        <v>55</v>
      </c>
      <c r="C31" s="31" t="s">
        <v>5</v>
      </c>
      <c r="D31" s="33" t="s">
        <v>6</v>
      </c>
      <c r="E31" s="82"/>
      <c r="F31" s="7">
        <v>45</v>
      </c>
      <c r="G31" s="81">
        <f t="shared" si="3"/>
        <v>0</v>
      </c>
    </row>
    <row r="32" spans="2:13" ht="60">
      <c r="B32" s="36" t="s">
        <v>173</v>
      </c>
      <c r="C32" s="36" t="s">
        <v>174</v>
      </c>
      <c r="D32" s="33" t="s">
        <v>175</v>
      </c>
      <c r="E32" s="82"/>
      <c r="F32" s="7">
        <v>3</v>
      </c>
      <c r="G32" s="81">
        <f t="shared" si="3"/>
        <v>0</v>
      </c>
      <c r="J32" s="134"/>
      <c r="K32" s="134"/>
      <c r="L32" s="135"/>
      <c r="M32" s="136"/>
    </row>
    <row r="33" spans="2:7" ht="75">
      <c r="B33" s="36" t="s">
        <v>25</v>
      </c>
      <c r="C33" s="36" t="s">
        <v>26</v>
      </c>
      <c r="D33" s="33" t="s">
        <v>9</v>
      </c>
      <c r="E33" s="80"/>
      <c r="F33" s="7">
        <v>36</v>
      </c>
      <c r="G33" s="81">
        <f t="shared" si="3"/>
        <v>0</v>
      </c>
    </row>
    <row r="34" spans="2:7">
      <c r="B34" s="9"/>
      <c r="C34" s="10"/>
      <c r="D34" s="11" t="s">
        <v>7</v>
      </c>
      <c r="E34" s="12"/>
      <c r="F34" s="7"/>
      <c r="G34" s="83">
        <f>SUM(G23:G33)</f>
        <v>0</v>
      </c>
    </row>
    <row r="35" spans="2:7">
      <c r="B35" s="19"/>
      <c r="C35" s="19"/>
      <c r="D35" s="20"/>
      <c r="E35" s="21"/>
      <c r="F35" s="22"/>
      <c r="G35" s="23"/>
    </row>
    <row r="36" spans="2:7" ht="23.25" customHeight="1">
      <c r="B36" s="19"/>
      <c r="C36" s="19"/>
      <c r="D36" s="20"/>
      <c r="E36" s="21"/>
      <c r="F36" s="22"/>
      <c r="G36" s="23"/>
    </row>
    <row r="37" spans="2:7" ht="15.75">
      <c r="B37" s="54" t="s">
        <v>59</v>
      </c>
      <c r="C37" s="55"/>
      <c r="D37" s="55"/>
    </row>
    <row r="38" spans="2:7" ht="15.75">
      <c r="B38" s="56" t="s">
        <v>57</v>
      </c>
      <c r="C38" s="55"/>
      <c r="D38" s="55"/>
    </row>
    <row r="39" spans="2:7">
      <c r="B39" s="1"/>
      <c r="C39" s="1"/>
    </row>
    <row r="40" spans="2:7" ht="51">
      <c r="B40" s="28" t="s">
        <v>79</v>
      </c>
      <c r="C40" s="3" t="s">
        <v>0</v>
      </c>
      <c r="D40" s="4" t="s">
        <v>1</v>
      </c>
      <c r="E40" s="5" t="s">
        <v>80</v>
      </c>
      <c r="F40" s="6" t="s">
        <v>2</v>
      </c>
      <c r="G40" s="6" t="s">
        <v>3</v>
      </c>
    </row>
    <row r="41" spans="2:7" ht="64.150000000000006" customHeight="1">
      <c r="B41" s="37" t="s">
        <v>67</v>
      </c>
      <c r="C41" s="35" t="s">
        <v>11</v>
      </c>
      <c r="D41" s="41" t="s">
        <v>9</v>
      </c>
      <c r="E41" s="82"/>
      <c r="F41" s="7">
        <v>19</v>
      </c>
      <c r="G41" s="84">
        <f>E41*F41</f>
        <v>0</v>
      </c>
    </row>
    <row r="42" spans="2:7" ht="64.150000000000006" customHeight="1">
      <c r="B42" s="140" t="s">
        <v>193</v>
      </c>
      <c r="C42" s="138" t="s">
        <v>194</v>
      </c>
      <c r="D42" s="41" t="s">
        <v>6</v>
      </c>
      <c r="E42" s="132"/>
      <c r="F42" s="7">
        <v>13</v>
      </c>
      <c r="G42" s="84">
        <f t="shared" ref="G42:G45" si="4">E42*F42</f>
        <v>0</v>
      </c>
    </row>
    <row r="43" spans="2:7" ht="64.150000000000006" customHeight="1">
      <c r="B43" s="140" t="s">
        <v>195</v>
      </c>
      <c r="C43" s="138" t="s">
        <v>194</v>
      </c>
      <c r="D43" s="41" t="s">
        <v>6</v>
      </c>
      <c r="E43" s="132"/>
      <c r="F43" s="7">
        <v>13</v>
      </c>
      <c r="G43" s="84">
        <f t="shared" si="4"/>
        <v>0</v>
      </c>
    </row>
    <row r="44" spans="2:7" ht="64.150000000000006" customHeight="1">
      <c r="B44" s="37" t="s">
        <v>163</v>
      </c>
      <c r="C44" s="35" t="s">
        <v>164</v>
      </c>
      <c r="D44" s="41" t="s">
        <v>4</v>
      </c>
      <c r="E44" s="121"/>
      <c r="F44" s="7">
        <v>10</v>
      </c>
      <c r="G44" s="84">
        <f t="shared" si="4"/>
        <v>0</v>
      </c>
    </row>
    <row r="45" spans="2:7" ht="64.150000000000006" customHeight="1">
      <c r="B45" s="133" t="s">
        <v>165</v>
      </c>
      <c r="C45" s="35" t="s">
        <v>11</v>
      </c>
      <c r="D45" s="41" t="s">
        <v>4</v>
      </c>
      <c r="E45" s="121"/>
      <c r="F45" s="7">
        <v>10</v>
      </c>
      <c r="G45" s="84">
        <f t="shared" si="4"/>
        <v>0</v>
      </c>
    </row>
    <row r="46" spans="2:7" ht="60">
      <c r="B46" s="35" t="s">
        <v>29</v>
      </c>
      <c r="C46" s="35" t="s">
        <v>15</v>
      </c>
      <c r="D46" s="41" t="s">
        <v>9</v>
      </c>
      <c r="E46" s="82"/>
      <c r="F46" s="7">
        <v>19</v>
      </c>
      <c r="G46" s="84">
        <f t="shared" ref="G46:G50" si="5">E46*F46</f>
        <v>0</v>
      </c>
    </row>
    <row r="47" spans="2:7" ht="45">
      <c r="B47" s="35" t="s">
        <v>166</v>
      </c>
      <c r="C47" s="35" t="s">
        <v>24</v>
      </c>
      <c r="D47" s="41" t="s">
        <v>6</v>
      </c>
      <c r="E47" s="82"/>
      <c r="F47" s="7">
        <v>13</v>
      </c>
      <c r="G47" s="84">
        <f t="shared" si="5"/>
        <v>0</v>
      </c>
    </row>
    <row r="48" spans="2:7" ht="45">
      <c r="B48" s="35" t="s">
        <v>167</v>
      </c>
      <c r="C48" s="35" t="s">
        <v>24</v>
      </c>
      <c r="D48" s="41" t="s">
        <v>6</v>
      </c>
      <c r="E48" s="82"/>
      <c r="F48" s="7">
        <v>13</v>
      </c>
      <c r="G48" s="84">
        <f t="shared" si="5"/>
        <v>0</v>
      </c>
    </row>
    <row r="49" spans="2:7" ht="60">
      <c r="B49" s="35" t="s">
        <v>130</v>
      </c>
      <c r="C49" s="35" t="s">
        <v>84</v>
      </c>
      <c r="D49" s="41" t="s">
        <v>4</v>
      </c>
      <c r="E49" s="82"/>
      <c r="F49" s="7">
        <v>10</v>
      </c>
      <c r="G49" s="84">
        <f t="shared" si="5"/>
        <v>0</v>
      </c>
    </row>
    <row r="50" spans="2:7" ht="60">
      <c r="B50" s="30" t="s">
        <v>131</v>
      </c>
      <c r="C50" s="35" t="s">
        <v>84</v>
      </c>
      <c r="D50" s="41" t="s">
        <v>4</v>
      </c>
      <c r="E50" s="82"/>
      <c r="F50" s="7">
        <v>10</v>
      </c>
      <c r="G50" s="84">
        <f t="shared" si="5"/>
        <v>0</v>
      </c>
    </row>
    <row r="51" spans="2:7" ht="75">
      <c r="B51" s="30" t="s">
        <v>30</v>
      </c>
      <c r="C51" s="35" t="s">
        <v>31</v>
      </c>
      <c r="D51" s="41" t="s">
        <v>9</v>
      </c>
      <c r="E51" s="82"/>
      <c r="F51" s="7">
        <v>19</v>
      </c>
      <c r="G51" s="84">
        <f t="shared" ref="G51:G56" si="6">E51*F51</f>
        <v>0</v>
      </c>
    </row>
    <row r="52" spans="2:7" ht="45">
      <c r="B52" s="30" t="s">
        <v>168</v>
      </c>
      <c r="C52" s="35" t="s">
        <v>169</v>
      </c>
      <c r="D52" s="41" t="s">
        <v>6</v>
      </c>
      <c r="E52" s="82"/>
      <c r="F52" s="7">
        <v>13</v>
      </c>
      <c r="G52" s="84">
        <f>E52*F52</f>
        <v>0</v>
      </c>
    </row>
    <row r="53" spans="2:7" ht="45">
      <c r="B53" s="35" t="s">
        <v>170</v>
      </c>
      <c r="C53" s="35" t="s">
        <v>171</v>
      </c>
      <c r="D53" s="41" t="s">
        <v>4</v>
      </c>
      <c r="E53" s="121"/>
      <c r="F53" s="7">
        <v>10</v>
      </c>
      <c r="G53" s="84">
        <f t="shared" si="6"/>
        <v>0</v>
      </c>
    </row>
    <row r="54" spans="2:7" ht="45">
      <c r="B54" s="30" t="s">
        <v>172</v>
      </c>
      <c r="C54" s="35" t="s">
        <v>171</v>
      </c>
      <c r="D54" s="41" t="s">
        <v>4</v>
      </c>
      <c r="E54" s="121"/>
      <c r="F54" s="7">
        <v>10</v>
      </c>
      <c r="G54" s="84">
        <f t="shared" si="6"/>
        <v>0</v>
      </c>
    </row>
    <row r="55" spans="2:7" ht="45">
      <c r="B55" s="30" t="s">
        <v>53</v>
      </c>
      <c r="C55" s="35" t="s">
        <v>5</v>
      </c>
      <c r="D55" s="41" t="s">
        <v>54</v>
      </c>
      <c r="E55" s="82"/>
      <c r="F55" s="7">
        <v>42</v>
      </c>
      <c r="G55" s="84">
        <f t="shared" si="6"/>
        <v>0</v>
      </c>
    </row>
    <row r="56" spans="2:7" ht="60">
      <c r="B56" s="42" t="s">
        <v>32</v>
      </c>
      <c r="C56" s="30" t="s">
        <v>26</v>
      </c>
      <c r="D56" s="41" t="s">
        <v>9</v>
      </c>
      <c r="E56" s="82"/>
      <c r="F56" s="7">
        <v>37</v>
      </c>
      <c r="G56" s="84">
        <f t="shared" si="6"/>
        <v>0</v>
      </c>
    </row>
    <row r="57" spans="2:7">
      <c r="B57" s="8"/>
      <c r="C57" s="10"/>
      <c r="D57" s="11" t="s">
        <v>7</v>
      </c>
      <c r="E57" s="12"/>
      <c r="F57" s="7"/>
      <c r="G57" s="83">
        <f>SUM(G41:G56)</f>
        <v>0</v>
      </c>
    </row>
    <row r="58" spans="2:7">
      <c r="C58" s="19"/>
      <c r="D58" s="20"/>
      <c r="E58" s="21"/>
      <c r="F58" s="22"/>
      <c r="G58" s="23"/>
    </row>
    <row r="59" spans="2:7">
      <c r="B59" s="19"/>
      <c r="C59" s="1"/>
      <c r="D59" s="1"/>
    </row>
    <row r="60" spans="2:7" ht="15.75">
      <c r="B60" s="54" t="s">
        <v>60</v>
      </c>
      <c r="C60" s="55"/>
      <c r="D60" s="55"/>
    </row>
    <row r="61" spans="2:7" ht="15.75">
      <c r="B61" s="56" t="s">
        <v>57</v>
      </c>
      <c r="C61" s="55"/>
      <c r="D61" s="57"/>
    </row>
    <row r="62" spans="2:7" ht="51">
      <c r="B62" s="28" t="s">
        <v>78</v>
      </c>
      <c r="C62" s="3" t="s">
        <v>0</v>
      </c>
      <c r="D62" s="4" t="s">
        <v>1</v>
      </c>
      <c r="E62" s="88" t="s">
        <v>80</v>
      </c>
      <c r="F62" s="6" t="s">
        <v>2</v>
      </c>
      <c r="G62" s="6" t="s">
        <v>3</v>
      </c>
    </row>
    <row r="63" spans="2:7" ht="60">
      <c r="B63" s="35" t="s">
        <v>45</v>
      </c>
      <c r="C63" s="35" t="s">
        <v>11</v>
      </c>
      <c r="D63" s="43" t="s">
        <v>33</v>
      </c>
      <c r="E63" s="82"/>
      <c r="F63" s="7">
        <v>6</v>
      </c>
      <c r="G63" s="81">
        <f t="shared" ref="G63:G81" si="7">E63*F63</f>
        <v>0</v>
      </c>
    </row>
    <row r="64" spans="2:7" ht="60">
      <c r="B64" s="149" t="s">
        <v>196</v>
      </c>
      <c r="C64" s="149" t="s">
        <v>197</v>
      </c>
      <c r="D64" s="41" t="s">
        <v>6</v>
      </c>
      <c r="E64" s="123"/>
      <c r="F64" s="7">
        <v>17</v>
      </c>
      <c r="G64" s="81">
        <f t="shared" si="7"/>
        <v>0</v>
      </c>
    </row>
    <row r="65" spans="2:7" ht="45">
      <c r="B65" s="149" t="s">
        <v>198</v>
      </c>
      <c r="C65" s="150" t="s">
        <v>199</v>
      </c>
      <c r="D65" s="41" t="s">
        <v>6</v>
      </c>
      <c r="E65" s="123"/>
      <c r="F65" s="7">
        <v>17</v>
      </c>
      <c r="G65" s="81">
        <f t="shared" si="7"/>
        <v>0</v>
      </c>
    </row>
    <row r="66" spans="2:7" ht="60">
      <c r="B66" s="137" t="s">
        <v>176</v>
      </c>
      <c r="C66" s="138" t="s">
        <v>177</v>
      </c>
      <c r="D66" s="139" t="s">
        <v>4</v>
      </c>
      <c r="E66" s="132"/>
      <c r="F66" s="7">
        <v>11</v>
      </c>
      <c r="G66" s="81">
        <f t="shared" si="7"/>
        <v>0</v>
      </c>
    </row>
    <row r="67" spans="2:7" ht="60">
      <c r="B67" s="140" t="s">
        <v>178</v>
      </c>
      <c r="C67" s="138" t="s">
        <v>177</v>
      </c>
      <c r="D67" s="139" t="s">
        <v>179</v>
      </c>
      <c r="E67" s="132"/>
      <c r="F67" s="7">
        <v>11</v>
      </c>
      <c r="G67" s="81">
        <f t="shared" si="7"/>
        <v>0</v>
      </c>
    </row>
    <row r="68" spans="2:7" ht="60">
      <c r="B68" s="31" t="s">
        <v>34</v>
      </c>
      <c r="C68" s="35" t="s">
        <v>15</v>
      </c>
      <c r="D68" s="43" t="s">
        <v>33</v>
      </c>
      <c r="E68" s="82"/>
      <c r="F68" s="7">
        <v>6</v>
      </c>
      <c r="G68" s="81">
        <f t="shared" si="7"/>
        <v>0</v>
      </c>
    </row>
    <row r="69" spans="2:7" ht="45">
      <c r="B69" s="31" t="s">
        <v>85</v>
      </c>
      <c r="C69" s="35" t="s">
        <v>24</v>
      </c>
      <c r="D69" s="43" t="s">
        <v>6</v>
      </c>
      <c r="E69" s="82"/>
      <c r="F69" s="7">
        <v>17</v>
      </c>
      <c r="G69" s="81">
        <f t="shared" si="7"/>
        <v>0</v>
      </c>
    </row>
    <row r="70" spans="2:7" ht="60">
      <c r="B70" s="31" t="s">
        <v>86</v>
      </c>
      <c r="C70" s="35" t="s">
        <v>24</v>
      </c>
      <c r="D70" s="43" t="s">
        <v>6</v>
      </c>
      <c r="E70" s="82"/>
      <c r="F70" s="7">
        <v>17</v>
      </c>
      <c r="G70" s="81">
        <f t="shared" si="7"/>
        <v>0</v>
      </c>
    </row>
    <row r="71" spans="2:7" ht="60">
      <c r="B71" s="52" t="s">
        <v>180</v>
      </c>
      <c r="C71" s="35" t="s">
        <v>181</v>
      </c>
      <c r="D71" s="43" t="s">
        <v>182</v>
      </c>
      <c r="E71" s="82"/>
      <c r="F71" s="7">
        <v>11</v>
      </c>
      <c r="G71" s="81">
        <f t="shared" si="7"/>
        <v>0</v>
      </c>
    </row>
    <row r="72" spans="2:7" ht="60">
      <c r="B72" s="52" t="s">
        <v>183</v>
      </c>
      <c r="C72" s="35" t="s">
        <v>181</v>
      </c>
      <c r="D72" s="43" t="s">
        <v>4</v>
      </c>
      <c r="E72" s="82"/>
      <c r="F72" s="7">
        <v>11</v>
      </c>
      <c r="G72" s="81">
        <f t="shared" si="7"/>
        <v>0</v>
      </c>
    </row>
    <row r="73" spans="2:7" ht="60">
      <c r="B73" s="44" t="s">
        <v>35</v>
      </c>
      <c r="C73" s="35" t="s">
        <v>36</v>
      </c>
      <c r="D73" s="43" t="s">
        <v>33</v>
      </c>
      <c r="E73" s="82"/>
      <c r="F73" s="7">
        <v>6</v>
      </c>
      <c r="G73" s="81">
        <f t="shared" si="7"/>
        <v>0</v>
      </c>
    </row>
    <row r="74" spans="2:7" ht="45">
      <c r="B74" s="44" t="s">
        <v>87</v>
      </c>
      <c r="C74" s="35" t="s">
        <v>88</v>
      </c>
      <c r="D74" s="43" t="s">
        <v>6</v>
      </c>
      <c r="E74" s="82"/>
      <c r="F74" s="7">
        <v>17</v>
      </c>
      <c r="G74" s="81">
        <f t="shared" si="7"/>
        <v>0</v>
      </c>
    </row>
    <row r="75" spans="2:7" ht="60">
      <c r="B75" s="140" t="s">
        <v>184</v>
      </c>
      <c r="C75" s="35" t="s">
        <v>185</v>
      </c>
      <c r="D75" s="43" t="s">
        <v>4</v>
      </c>
      <c r="E75" s="82"/>
      <c r="F75" s="7">
        <v>11</v>
      </c>
      <c r="G75" s="81">
        <f t="shared" si="7"/>
        <v>0</v>
      </c>
    </row>
    <row r="76" spans="2:7" ht="60">
      <c r="B76" s="52" t="s">
        <v>186</v>
      </c>
      <c r="C76" s="35" t="s">
        <v>185</v>
      </c>
      <c r="D76" s="43" t="s">
        <v>4</v>
      </c>
      <c r="E76" s="82"/>
      <c r="F76" s="7">
        <v>11</v>
      </c>
      <c r="G76" s="81">
        <f t="shared" si="7"/>
        <v>0</v>
      </c>
    </row>
    <row r="77" spans="2:7" ht="45">
      <c r="B77" s="35" t="s">
        <v>37</v>
      </c>
      <c r="C77" s="35" t="s">
        <v>5</v>
      </c>
      <c r="D77" s="41" t="s">
        <v>38</v>
      </c>
      <c r="E77" s="82"/>
      <c r="F77" s="7">
        <v>36</v>
      </c>
      <c r="G77" s="81">
        <f t="shared" si="7"/>
        <v>0</v>
      </c>
    </row>
    <row r="78" spans="2:7" ht="30">
      <c r="B78" s="35" t="s">
        <v>39</v>
      </c>
      <c r="C78" s="35" t="s">
        <v>40</v>
      </c>
      <c r="D78" s="41" t="s">
        <v>38</v>
      </c>
      <c r="E78" s="82"/>
      <c r="F78" s="7">
        <v>2</v>
      </c>
      <c r="G78" s="81">
        <f t="shared" si="7"/>
        <v>0</v>
      </c>
    </row>
    <row r="79" spans="2:7" ht="60">
      <c r="B79" s="45" t="s">
        <v>41</v>
      </c>
      <c r="C79" s="46" t="s">
        <v>42</v>
      </c>
      <c r="D79" s="43" t="s">
        <v>33</v>
      </c>
      <c r="E79" s="85"/>
      <c r="F79" s="7">
        <v>31</v>
      </c>
      <c r="G79" s="81">
        <f t="shared" si="7"/>
        <v>0</v>
      </c>
    </row>
    <row r="80" spans="2:7" ht="60">
      <c r="B80" s="47" t="s">
        <v>43</v>
      </c>
      <c r="C80" s="48" t="s">
        <v>44</v>
      </c>
      <c r="D80" s="43" t="s">
        <v>9</v>
      </c>
      <c r="E80" s="86"/>
      <c r="F80" s="7">
        <v>15</v>
      </c>
      <c r="G80" s="81">
        <f t="shared" si="7"/>
        <v>0</v>
      </c>
    </row>
    <row r="81" spans="2:7" ht="45">
      <c r="B81" s="49" t="s">
        <v>46</v>
      </c>
      <c r="C81" s="50" t="s">
        <v>47</v>
      </c>
      <c r="D81" s="51" t="s">
        <v>48</v>
      </c>
      <c r="E81" s="87"/>
      <c r="F81" s="7">
        <v>10</v>
      </c>
      <c r="G81" s="81">
        <f t="shared" si="7"/>
        <v>0</v>
      </c>
    </row>
    <row r="82" spans="2:7">
      <c r="B82" s="8"/>
      <c r="C82" s="10"/>
      <c r="D82" s="11" t="s">
        <v>7</v>
      </c>
      <c r="E82" s="12"/>
      <c r="F82" s="7"/>
      <c r="G82" s="83">
        <f>SUM(G63:G81)</f>
        <v>0</v>
      </c>
    </row>
    <row r="83" spans="2:7">
      <c r="B83" s="58"/>
      <c r="C83" s="19"/>
      <c r="D83" s="20"/>
      <c r="E83" s="21"/>
      <c r="F83" s="22"/>
      <c r="G83" s="23"/>
    </row>
    <row r="84" spans="2:7" ht="20.25" customHeight="1">
      <c r="B84" s="192" t="s">
        <v>63</v>
      </c>
      <c r="C84" s="192"/>
      <c r="D84" s="20"/>
      <c r="E84" s="21"/>
      <c r="F84" s="22"/>
      <c r="G84" s="23"/>
    </row>
    <row r="85" spans="2:7" ht="20.25" customHeight="1">
      <c r="B85" s="193" t="s">
        <v>89</v>
      </c>
      <c r="C85" s="193"/>
      <c r="D85" s="20"/>
      <c r="E85" s="21"/>
      <c r="F85" s="22"/>
      <c r="G85" s="23"/>
    </row>
    <row r="86" spans="2:7" ht="51">
      <c r="B86" s="14" t="s">
        <v>79</v>
      </c>
      <c r="C86" s="14" t="s">
        <v>0</v>
      </c>
      <c r="D86" s="15" t="s">
        <v>1</v>
      </c>
      <c r="E86" s="15" t="s">
        <v>80</v>
      </c>
      <c r="F86" s="16" t="s">
        <v>2</v>
      </c>
      <c r="G86" s="16" t="s">
        <v>3</v>
      </c>
    </row>
    <row r="87" spans="2:7" ht="70.5" customHeight="1">
      <c r="B87" s="67" t="s">
        <v>62</v>
      </c>
      <c r="C87" s="68" t="s">
        <v>64</v>
      </c>
      <c r="D87" s="66" t="s">
        <v>9</v>
      </c>
      <c r="E87" s="89"/>
      <c r="F87" s="53">
        <v>14</v>
      </c>
      <c r="G87" s="94">
        <f t="shared" ref="G87" si="8">E87*F87</f>
        <v>0</v>
      </c>
    </row>
    <row r="88" spans="2:7" ht="70.5" customHeight="1">
      <c r="B88" s="64" t="s">
        <v>69</v>
      </c>
      <c r="C88" s="26" t="s">
        <v>8</v>
      </c>
      <c r="D88" s="24" t="s">
        <v>9</v>
      </c>
      <c r="E88" s="79"/>
      <c r="F88" s="53">
        <v>8</v>
      </c>
      <c r="G88" s="94">
        <f>E88*F88</f>
        <v>0</v>
      </c>
    </row>
    <row r="89" spans="2:7" ht="60">
      <c r="B89" s="64" t="s">
        <v>106</v>
      </c>
      <c r="C89" s="26" t="s">
        <v>107</v>
      </c>
      <c r="D89" s="24" t="s">
        <v>4</v>
      </c>
      <c r="E89" s="79"/>
      <c r="F89" s="53">
        <v>4</v>
      </c>
      <c r="G89" s="94">
        <f t="shared" ref="G89" si="9">E89*F89</f>
        <v>0</v>
      </c>
    </row>
    <row r="90" spans="2:7">
      <c r="B90" s="64"/>
      <c r="C90" s="26"/>
      <c r="D90" s="65" t="s">
        <v>66</v>
      </c>
      <c r="E90" s="14"/>
      <c r="F90" s="53"/>
      <c r="G90" s="90">
        <f>SUM(G87:G89)</f>
        <v>0</v>
      </c>
    </row>
    <row r="91" spans="2:7" ht="20.25" customHeight="1">
      <c r="B91" s="69"/>
      <c r="C91" s="70"/>
      <c r="D91" s="71"/>
      <c r="E91" s="62"/>
      <c r="F91" s="72"/>
      <c r="G91" s="95"/>
    </row>
    <row r="92" spans="2:7" ht="20.25" customHeight="1">
      <c r="B92" s="69"/>
      <c r="C92" s="70"/>
      <c r="D92" s="71"/>
      <c r="E92" s="62"/>
      <c r="F92" s="72"/>
      <c r="G92" s="73"/>
    </row>
    <row r="93" spans="2:7" ht="20.25" customHeight="1">
      <c r="B93" s="54" t="s">
        <v>71</v>
      </c>
      <c r="C93" s="57"/>
      <c r="D93" s="71"/>
      <c r="E93" s="62"/>
      <c r="F93"/>
    </row>
    <row r="94" spans="2:7" ht="15.75">
      <c r="B94" s="56" t="s">
        <v>57</v>
      </c>
      <c r="C94" s="59"/>
      <c r="D94" s="71"/>
      <c r="E94" s="62"/>
      <c r="F94"/>
    </row>
    <row r="95" spans="2:7" ht="51">
      <c r="B95" s="14" t="s">
        <v>79</v>
      </c>
      <c r="C95" s="14" t="s">
        <v>0</v>
      </c>
      <c r="D95" s="15" t="s">
        <v>1</v>
      </c>
      <c r="E95" s="13" t="s">
        <v>80</v>
      </c>
      <c r="F95" s="16" t="s">
        <v>2</v>
      </c>
      <c r="G95" s="16" t="s">
        <v>3</v>
      </c>
    </row>
    <row r="96" spans="2:7" ht="60">
      <c r="B96" s="31" t="s">
        <v>200</v>
      </c>
      <c r="C96" s="35" t="s">
        <v>49</v>
      </c>
      <c r="D96" s="74" t="s">
        <v>33</v>
      </c>
      <c r="E96" s="200"/>
      <c r="F96" s="191">
        <v>5</v>
      </c>
      <c r="G96" s="185">
        <f>E96*F96</f>
        <v>0</v>
      </c>
    </row>
    <row r="97" spans="2:7" ht="60">
      <c r="B97" s="38" t="s">
        <v>201</v>
      </c>
      <c r="C97" s="35" t="s">
        <v>49</v>
      </c>
      <c r="D97" s="74" t="s">
        <v>33</v>
      </c>
      <c r="E97" s="201"/>
      <c r="F97" s="186"/>
      <c r="G97" s="186"/>
    </row>
    <row r="98" spans="2:7" ht="45">
      <c r="B98" s="31" t="s">
        <v>202</v>
      </c>
      <c r="C98" s="35" t="s">
        <v>50</v>
      </c>
      <c r="D98" s="74" t="s">
        <v>48</v>
      </c>
      <c r="E98" s="82"/>
      <c r="F98" s="153">
        <v>6</v>
      </c>
      <c r="G98" s="180">
        <f>E98*F98</f>
        <v>0</v>
      </c>
    </row>
    <row r="99" spans="2:7" ht="45">
      <c r="B99" s="37" t="s">
        <v>90</v>
      </c>
      <c r="C99" s="35" t="s">
        <v>91</v>
      </c>
      <c r="D99" s="27" t="s">
        <v>6</v>
      </c>
      <c r="E99" s="100"/>
      <c r="F99" s="53">
        <v>9</v>
      </c>
      <c r="G99" s="100">
        <f t="shared" ref="G99:G109" si="10">E99*F99</f>
        <v>0</v>
      </c>
    </row>
    <row r="100" spans="2:7" ht="75">
      <c r="B100" s="38" t="s">
        <v>92</v>
      </c>
      <c r="C100" s="35" t="s">
        <v>93</v>
      </c>
      <c r="D100" s="74" t="s">
        <v>33</v>
      </c>
      <c r="E100" s="100"/>
      <c r="F100" s="53">
        <v>6</v>
      </c>
      <c r="G100" s="100">
        <f t="shared" si="10"/>
        <v>0</v>
      </c>
    </row>
    <row r="101" spans="2:7" ht="90">
      <c r="B101" s="37" t="s">
        <v>72</v>
      </c>
      <c r="C101" s="35" t="s">
        <v>73</v>
      </c>
      <c r="D101" s="74" t="s">
        <v>74</v>
      </c>
      <c r="E101" s="100"/>
      <c r="F101" s="53">
        <v>28</v>
      </c>
      <c r="G101" s="100">
        <f>E101*F101</f>
        <v>0</v>
      </c>
    </row>
    <row r="102" spans="2:7" ht="75">
      <c r="B102" s="38" t="s">
        <v>203</v>
      </c>
      <c r="C102" s="35" t="s">
        <v>204</v>
      </c>
      <c r="D102" s="74" t="s">
        <v>74</v>
      </c>
      <c r="E102" s="82"/>
      <c r="F102" s="53">
        <v>6</v>
      </c>
      <c r="G102" s="100">
        <f>E102*F102</f>
        <v>0</v>
      </c>
    </row>
    <row r="103" spans="2:7" ht="60">
      <c r="B103" s="35" t="s">
        <v>94</v>
      </c>
      <c r="C103" s="35" t="s">
        <v>95</v>
      </c>
      <c r="D103" s="74" t="s">
        <v>74</v>
      </c>
      <c r="E103" s="100"/>
      <c r="F103" s="53">
        <v>5</v>
      </c>
      <c r="G103" s="100">
        <f t="shared" si="10"/>
        <v>0</v>
      </c>
    </row>
    <row r="104" spans="2:7" ht="75">
      <c r="B104" s="30" t="s">
        <v>96</v>
      </c>
      <c r="C104" s="35" t="s">
        <v>97</v>
      </c>
      <c r="D104" s="74" t="s">
        <v>74</v>
      </c>
      <c r="E104" s="100"/>
      <c r="F104" s="53">
        <v>5</v>
      </c>
      <c r="G104" s="100">
        <f t="shared" si="10"/>
        <v>0</v>
      </c>
    </row>
    <row r="105" spans="2:7" ht="60">
      <c r="B105" s="31" t="s">
        <v>205</v>
      </c>
      <c r="C105" s="35" t="s">
        <v>206</v>
      </c>
      <c r="D105" s="74" t="s">
        <v>74</v>
      </c>
      <c r="E105" s="82"/>
      <c r="F105" s="53">
        <v>5</v>
      </c>
      <c r="G105" s="100">
        <f t="shared" si="10"/>
        <v>0</v>
      </c>
    </row>
    <row r="106" spans="2:7" ht="75">
      <c r="B106" s="31" t="s">
        <v>207</v>
      </c>
      <c r="C106" s="35" t="s">
        <v>147</v>
      </c>
      <c r="D106" s="74" t="s">
        <v>74</v>
      </c>
      <c r="E106" s="82"/>
      <c r="F106" s="53">
        <v>7</v>
      </c>
      <c r="G106" s="100">
        <f t="shared" si="10"/>
        <v>0</v>
      </c>
    </row>
    <row r="107" spans="2:7" ht="45">
      <c r="B107" s="35" t="s">
        <v>208</v>
      </c>
      <c r="C107" s="35" t="s">
        <v>209</v>
      </c>
      <c r="D107" s="74" t="s">
        <v>210</v>
      </c>
      <c r="E107" s="82"/>
      <c r="F107" s="53">
        <v>7</v>
      </c>
      <c r="G107" s="100">
        <f t="shared" si="10"/>
        <v>0</v>
      </c>
    </row>
    <row r="108" spans="2:7" ht="75">
      <c r="B108" s="96" t="s">
        <v>98</v>
      </c>
      <c r="C108" s="96" t="s">
        <v>8</v>
      </c>
      <c r="D108" s="74" t="s">
        <v>74</v>
      </c>
      <c r="E108" s="100"/>
      <c r="F108" s="53">
        <v>4</v>
      </c>
      <c r="G108" s="100">
        <f t="shared" si="10"/>
        <v>0</v>
      </c>
    </row>
    <row r="109" spans="2:7" ht="60">
      <c r="B109" s="38" t="s">
        <v>99</v>
      </c>
      <c r="C109" s="97" t="s">
        <v>100</v>
      </c>
      <c r="D109" s="27" t="s">
        <v>6</v>
      </c>
      <c r="E109" s="100"/>
      <c r="F109" s="53">
        <v>14</v>
      </c>
      <c r="G109" s="100">
        <f t="shared" si="10"/>
        <v>0</v>
      </c>
    </row>
    <row r="110" spans="2:7" ht="15.75">
      <c r="B110" s="75"/>
      <c r="C110" s="76"/>
      <c r="D110" s="65" t="s">
        <v>108</v>
      </c>
      <c r="E110" s="14"/>
      <c r="F110" s="53"/>
      <c r="G110" s="90">
        <f>SUM(G96:G109)</f>
        <v>0</v>
      </c>
    </row>
    <row r="111" spans="2:7" ht="22.15" customHeight="1">
      <c r="B111" s="56"/>
      <c r="C111" s="59"/>
      <c r="D111" s="71"/>
      <c r="E111" s="62"/>
      <c r="F111" s="72"/>
      <c r="G111" s="95"/>
    </row>
    <row r="112" spans="2:7" ht="22.15" customHeight="1">
      <c r="B112" s="61"/>
      <c r="C112" s="62"/>
      <c r="D112" s="20"/>
      <c r="E112" s="63"/>
      <c r="F112" s="22"/>
      <c r="G112" s="23"/>
    </row>
    <row r="113" spans="2:7" ht="15.75">
      <c r="B113" s="54" t="s">
        <v>61</v>
      </c>
      <c r="C113" s="57"/>
      <c r="D113" s="57"/>
      <c r="E113" s="21"/>
      <c r="F113"/>
    </row>
    <row r="114" spans="2:7" ht="15.75">
      <c r="B114" s="56" t="s">
        <v>57</v>
      </c>
      <c r="C114" s="59"/>
      <c r="D114" s="60"/>
      <c r="E114" s="21"/>
      <c r="F114"/>
    </row>
    <row r="115" spans="2:7">
      <c r="F115"/>
    </row>
    <row r="116" spans="2:7" ht="51">
      <c r="B116" s="14" t="s">
        <v>79</v>
      </c>
      <c r="C116" s="14" t="s">
        <v>0</v>
      </c>
      <c r="D116" s="15" t="s">
        <v>1</v>
      </c>
      <c r="E116" s="13" t="s">
        <v>80</v>
      </c>
      <c r="F116" s="16" t="s">
        <v>2</v>
      </c>
      <c r="G116" s="16" t="s">
        <v>3</v>
      </c>
    </row>
    <row r="117" spans="2:7" ht="60">
      <c r="B117" s="52" t="s">
        <v>132</v>
      </c>
      <c r="C117" s="31" t="s">
        <v>49</v>
      </c>
      <c r="D117" s="27" t="s">
        <v>9</v>
      </c>
      <c r="E117" s="189"/>
      <c r="F117" s="191">
        <v>5</v>
      </c>
      <c r="G117" s="185">
        <f>E117*F117</f>
        <v>0</v>
      </c>
    </row>
    <row r="118" spans="2:7" ht="60">
      <c r="B118" s="38" t="s">
        <v>133</v>
      </c>
      <c r="C118" s="31" t="s">
        <v>49</v>
      </c>
      <c r="D118" s="27" t="s">
        <v>9</v>
      </c>
      <c r="E118" s="190"/>
      <c r="F118" s="186"/>
      <c r="G118" s="186"/>
    </row>
    <row r="119" spans="2:7" ht="45">
      <c r="B119" s="52" t="s">
        <v>134</v>
      </c>
      <c r="C119" s="52" t="s">
        <v>50</v>
      </c>
      <c r="D119" s="27" t="s">
        <v>4</v>
      </c>
      <c r="E119" s="91"/>
      <c r="F119" s="53">
        <v>1</v>
      </c>
      <c r="G119" s="94">
        <f>E119*F119</f>
        <v>0</v>
      </c>
    </row>
    <row r="120" spans="2:7" ht="75">
      <c r="B120" s="52" t="s">
        <v>70</v>
      </c>
      <c r="C120" s="52" t="s">
        <v>65</v>
      </c>
      <c r="D120" s="27" t="s">
        <v>9</v>
      </c>
      <c r="E120" s="91"/>
      <c r="F120" s="53">
        <v>24</v>
      </c>
      <c r="G120" s="94">
        <f t="shared" ref="G120:G128" si="11">E120*F120</f>
        <v>0</v>
      </c>
    </row>
    <row r="121" spans="2:7" ht="75">
      <c r="B121" s="52" t="s">
        <v>135</v>
      </c>
      <c r="C121" s="52" t="s">
        <v>136</v>
      </c>
      <c r="D121" s="27" t="s">
        <v>9</v>
      </c>
      <c r="E121" s="91"/>
      <c r="F121" s="53">
        <v>2</v>
      </c>
      <c r="G121" s="94">
        <f t="shared" si="11"/>
        <v>0</v>
      </c>
    </row>
    <row r="122" spans="2:7" ht="60">
      <c r="B122" s="124" t="s">
        <v>137</v>
      </c>
      <c r="C122" s="31" t="s">
        <v>138</v>
      </c>
      <c r="D122" s="125" t="s">
        <v>9</v>
      </c>
      <c r="E122" s="82"/>
      <c r="F122" s="53">
        <v>2</v>
      </c>
      <c r="G122" s="94">
        <f t="shared" si="11"/>
        <v>0</v>
      </c>
    </row>
    <row r="123" spans="2:7" ht="60">
      <c r="B123" s="124" t="s">
        <v>139</v>
      </c>
      <c r="C123" s="31" t="s">
        <v>140</v>
      </c>
      <c r="D123" s="125" t="s">
        <v>9</v>
      </c>
      <c r="E123" s="82"/>
      <c r="F123" s="53">
        <v>4</v>
      </c>
      <c r="G123" s="94">
        <f t="shared" si="11"/>
        <v>0</v>
      </c>
    </row>
    <row r="124" spans="2:7" ht="30">
      <c r="B124" s="52" t="s">
        <v>141</v>
      </c>
      <c r="C124" s="126" t="s">
        <v>142</v>
      </c>
      <c r="D124" s="27" t="s">
        <v>4</v>
      </c>
      <c r="E124" s="80"/>
      <c r="F124" s="53">
        <v>2</v>
      </c>
      <c r="G124" s="94">
        <f t="shared" si="11"/>
        <v>0</v>
      </c>
    </row>
    <row r="125" spans="2:7" ht="45">
      <c r="B125" s="52" t="s">
        <v>143</v>
      </c>
      <c r="C125" s="52" t="s">
        <v>144</v>
      </c>
      <c r="D125" s="125" t="s">
        <v>9</v>
      </c>
      <c r="E125" s="80"/>
      <c r="F125" s="53">
        <v>3</v>
      </c>
      <c r="G125" s="94">
        <f t="shared" si="11"/>
        <v>0</v>
      </c>
    </row>
    <row r="126" spans="2:7" ht="60">
      <c r="B126" s="36" t="s">
        <v>145</v>
      </c>
      <c r="C126" s="126" t="s">
        <v>104</v>
      </c>
      <c r="D126" s="127" t="s">
        <v>146</v>
      </c>
      <c r="E126" s="80"/>
      <c r="F126" s="53">
        <v>1</v>
      </c>
      <c r="G126" s="94">
        <f t="shared" si="11"/>
        <v>0</v>
      </c>
    </row>
    <row r="127" spans="2:7" ht="75">
      <c r="B127" s="52" t="s">
        <v>148</v>
      </c>
      <c r="C127" s="52" t="s">
        <v>8</v>
      </c>
      <c r="D127" s="125" t="s">
        <v>9</v>
      </c>
      <c r="E127" s="80"/>
      <c r="F127" s="7">
        <v>3</v>
      </c>
      <c r="G127" s="94">
        <f t="shared" si="11"/>
        <v>0</v>
      </c>
    </row>
    <row r="128" spans="2:7" ht="60">
      <c r="B128" s="38" t="s">
        <v>51</v>
      </c>
      <c r="C128" s="34" t="s">
        <v>52</v>
      </c>
      <c r="D128" s="27" t="s">
        <v>6</v>
      </c>
      <c r="E128" s="92"/>
      <c r="F128" s="27">
        <v>5</v>
      </c>
      <c r="G128" s="94">
        <f t="shared" si="11"/>
        <v>0</v>
      </c>
    </row>
    <row r="129" spans="2:7">
      <c r="B129" s="8"/>
      <c r="C129" s="17"/>
      <c r="D129" s="15" t="s">
        <v>7</v>
      </c>
      <c r="E129" s="18"/>
      <c r="F129" s="7"/>
      <c r="G129" s="83">
        <f>SUM(G117:G128)</f>
        <v>0</v>
      </c>
    </row>
    <row r="130" spans="2:7">
      <c r="F130" s="22"/>
      <c r="G130" s="23"/>
    </row>
    <row r="131" spans="2:7">
      <c r="E131" s="21"/>
      <c r="F131" s="22"/>
      <c r="G131" s="23"/>
    </row>
    <row r="132" spans="2:7" ht="15.75">
      <c r="B132" s="54" t="s">
        <v>75</v>
      </c>
      <c r="C132" s="57"/>
      <c r="D132" s="57"/>
      <c r="E132" s="21"/>
      <c r="F132"/>
    </row>
    <row r="133" spans="2:7" ht="15.75">
      <c r="B133" s="56" t="s">
        <v>57</v>
      </c>
      <c r="C133" s="59"/>
      <c r="D133" s="60"/>
      <c r="E133" s="21"/>
      <c r="F133"/>
    </row>
    <row r="134" spans="2:7" ht="15.75">
      <c r="B134" s="56"/>
      <c r="C134" s="59"/>
      <c r="D134" s="60"/>
      <c r="E134" s="21"/>
      <c r="F134"/>
    </row>
    <row r="135" spans="2:7" ht="51">
      <c r="B135" s="14" t="s">
        <v>79</v>
      </c>
      <c r="C135" s="14" t="s">
        <v>0</v>
      </c>
      <c r="D135" s="15" t="s">
        <v>1</v>
      </c>
      <c r="E135" s="13" t="s">
        <v>80</v>
      </c>
      <c r="F135" s="16" t="s">
        <v>2</v>
      </c>
      <c r="G135" s="16" t="s">
        <v>3</v>
      </c>
    </row>
    <row r="136" spans="2:7" ht="45">
      <c r="B136" s="31" t="s">
        <v>211</v>
      </c>
      <c r="C136" s="78" t="s">
        <v>212</v>
      </c>
      <c r="D136" s="74" t="s">
        <v>74</v>
      </c>
      <c r="E136" s="82"/>
      <c r="F136" s="16">
        <v>1</v>
      </c>
      <c r="G136" s="151">
        <f>E136*F136</f>
        <v>0</v>
      </c>
    </row>
    <row r="137" spans="2:7" ht="45">
      <c r="B137" s="35" t="s">
        <v>76</v>
      </c>
      <c r="C137" s="78" t="s">
        <v>5</v>
      </c>
      <c r="D137" s="98" t="s">
        <v>77</v>
      </c>
      <c r="E137" s="103"/>
      <c r="F137" s="27">
        <v>26</v>
      </c>
      <c r="G137" s="92">
        <f t="shared" ref="G137:G142" si="12">E137*F137</f>
        <v>0</v>
      </c>
    </row>
    <row r="138" spans="2:7" ht="45">
      <c r="B138" s="31" t="s">
        <v>213</v>
      </c>
      <c r="C138" s="78" t="s">
        <v>214</v>
      </c>
      <c r="D138" s="152" t="s">
        <v>77</v>
      </c>
      <c r="E138" s="82"/>
      <c r="F138" s="27">
        <v>1</v>
      </c>
      <c r="G138" s="92">
        <f t="shared" si="12"/>
        <v>0</v>
      </c>
    </row>
    <row r="139" spans="2:7" ht="45">
      <c r="B139" s="35" t="s">
        <v>101</v>
      </c>
      <c r="C139" s="78" t="s">
        <v>102</v>
      </c>
      <c r="D139" s="98" t="s">
        <v>103</v>
      </c>
      <c r="E139" s="103"/>
      <c r="F139" s="27">
        <v>1</v>
      </c>
      <c r="G139" s="92">
        <f t="shared" si="12"/>
        <v>0</v>
      </c>
    </row>
    <row r="140" spans="2:7" ht="45">
      <c r="B140" s="35" t="s">
        <v>215</v>
      </c>
      <c r="C140" s="78" t="s">
        <v>104</v>
      </c>
      <c r="D140" s="41" t="s">
        <v>216</v>
      </c>
      <c r="E140" s="82"/>
      <c r="F140" s="27">
        <v>2</v>
      </c>
      <c r="G140" s="92">
        <f t="shared" si="12"/>
        <v>0</v>
      </c>
    </row>
    <row r="141" spans="2:7" ht="45">
      <c r="B141" s="161" t="s">
        <v>229</v>
      </c>
      <c r="C141" s="140" t="s">
        <v>44</v>
      </c>
      <c r="D141" s="41" t="s">
        <v>74</v>
      </c>
      <c r="E141" s="82"/>
      <c r="F141" s="27">
        <v>5</v>
      </c>
      <c r="G141" s="92">
        <f t="shared" si="12"/>
        <v>0</v>
      </c>
    </row>
    <row r="142" spans="2:7" ht="45">
      <c r="B142" s="42" t="s">
        <v>105</v>
      </c>
      <c r="C142" s="49" t="s">
        <v>52</v>
      </c>
      <c r="D142" s="99" t="s">
        <v>6</v>
      </c>
      <c r="E142" s="103"/>
      <c r="F142" s="27">
        <v>3</v>
      </c>
      <c r="G142" s="92">
        <f t="shared" si="12"/>
        <v>0</v>
      </c>
    </row>
    <row r="143" spans="2:7">
      <c r="B143" s="77"/>
      <c r="C143" s="77"/>
      <c r="D143" s="102" t="s">
        <v>108</v>
      </c>
      <c r="E143" s="93"/>
      <c r="F143" s="27"/>
      <c r="G143" s="101">
        <f>SUM(G136:G142)</f>
        <v>0</v>
      </c>
    </row>
    <row r="144" spans="2:7" ht="15.75">
      <c r="B144" s="56"/>
      <c r="C144" s="59"/>
      <c r="D144" s="60"/>
      <c r="E144" s="21"/>
      <c r="F144"/>
    </row>
    <row r="145" spans="2:7" ht="15.75">
      <c r="B145" s="56"/>
      <c r="C145" s="59"/>
      <c r="D145" s="60"/>
      <c r="E145" s="21"/>
      <c r="F145" s="104" t="s">
        <v>108</v>
      </c>
      <c r="G145" s="105">
        <f>G16+G34+G57+G82+G90+G110+G129+G143</f>
        <v>0</v>
      </c>
    </row>
    <row r="146" spans="2:7" ht="15.75">
      <c r="B146" s="56"/>
      <c r="C146" s="59"/>
      <c r="D146" s="60"/>
      <c r="E146" s="21"/>
      <c r="F146"/>
    </row>
    <row r="147" spans="2:7" ht="18.75">
      <c r="B147" s="187" t="s">
        <v>217</v>
      </c>
      <c r="C147" s="188"/>
      <c r="D147" s="188"/>
      <c r="E147" s="188"/>
      <c r="F147" s="188"/>
      <c r="G147" s="188"/>
    </row>
    <row r="148" spans="2:7">
      <c r="F148"/>
    </row>
    <row r="149" spans="2:7">
      <c r="F149"/>
    </row>
    <row r="150" spans="2:7" ht="15.75">
      <c r="B150" s="54" t="s">
        <v>56</v>
      </c>
      <c r="C150" s="55"/>
      <c r="D150" s="55"/>
    </row>
    <row r="151" spans="2:7" ht="15.75">
      <c r="B151" s="56" t="s">
        <v>57</v>
      </c>
      <c r="C151" s="55"/>
      <c r="D151" s="55"/>
    </row>
    <row r="152" spans="2:7">
      <c r="B152" s="1"/>
      <c r="C152" s="1"/>
    </row>
    <row r="153" spans="2:7" ht="51">
      <c r="B153" s="14" t="s">
        <v>109</v>
      </c>
      <c r="C153" s="14" t="s">
        <v>0</v>
      </c>
      <c r="D153" s="14" t="s">
        <v>1</v>
      </c>
      <c r="E153" s="14" t="s">
        <v>110</v>
      </c>
      <c r="F153" s="154" t="s">
        <v>2</v>
      </c>
      <c r="G153" s="16" t="s">
        <v>3</v>
      </c>
    </row>
    <row r="154" spans="2:7" ht="63">
      <c r="B154" s="141" t="s">
        <v>187</v>
      </c>
      <c r="C154" s="142" t="s">
        <v>188</v>
      </c>
      <c r="D154" s="128" t="s">
        <v>111</v>
      </c>
      <c r="E154" s="155"/>
      <c r="F154" s="156">
        <v>2</v>
      </c>
      <c r="G154" s="157">
        <f>E154*F154</f>
        <v>0</v>
      </c>
    </row>
    <row r="155" spans="2:7" ht="47.25">
      <c r="B155" s="141" t="s">
        <v>189</v>
      </c>
      <c r="C155" s="142" t="s">
        <v>190</v>
      </c>
      <c r="D155" s="110" t="s">
        <v>111</v>
      </c>
      <c r="E155" s="144"/>
      <c r="F155" s="145">
        <v>2</v>
      </c>
      <c r="G155" s="146">
        <f>E155*F155</f>
        <v>0</v>
      </c>
    </row>
    <row r="156" spans="2:7" ht="63">
      <c r="B156" s="141" t="s">
        <v>191</v>
      </c>
      <c r="C156" s="142" t="s">
        <v>192</v>
      </c>
      <c r="D156" s="143" t="s">
        <v>111</v>
      </c>
      <c r="E156" s="148"/>
      <c r="F156" s="147">
        <v>2</v>
      </c>
      <c r="G156" s="148">
        <f>E156*F156</f>
        <v>0</v>
      </c>
    </row>
    <row r="157" spans="2:7">
      <c r="B157" s="77"/>
      <c r="C157" s="77"/>
      <c r="D157" s="77" t="s">
        <v>108</v>
      </c>
      <c r="E157" s="77"/>
      <c r="F157" s="77"/>
      <c r="G157" s="179">
        <f>SUM(G154:G156)</f>
        <v>0</v>
      </c>
    </row>
    <row r="158" spans="2:7" ht="18.75" customHeight="1">
      <c r="F158"/>
    </row>
    <row r="159" spans="2:7">
      <c r="F159"/>
    </row>
    <row r="160" spans="2:7">
      <c r="F160"/>
    </row>
    <row r="161" spans="2:7" ht="15.75">
      <c r="B161" s="54" t="s">
        <v>71</v>
      </c>
      <c r="C161" s="55"/>
      <c r="D161" s="55"/>
    </row>
    <row r="162" spans="2:7" ht="15.75">
      <c r="B162" s="56" t="s">
        <v>57</v>
      </c>
      <c r="C162" s="55"/>
      <c r="D162" s="55"/>
    </row>
    <row r="163" spans="2:7">
      <c r="B163" s="1"/>
      <c r="C163" s="1"/>
    </row>
    <row r="164" spans="2:7" ht="51">
      <c r="B164" s="28" t="s">
        <v>109</v>
      </c>
      <c r="C164" s="3" t="s">
        <v>0</v>
      </c>
      <c r="D164" s="28" t="s">
        <v>1</v>
      </c>
      <c r="E164" s="3" t="s">
        <v>110</v>
      </c>
      <c r="F164" s="106" t="s">
        <v>2</v>
      </c>
      <c r="G164" s="6" t="s">
        <v>3</v>
      </c>
    </row>
    <row r="165" spans="2:7" ht="60">
      <c r="B165" s="46" t="s">
        <v>113</v>
      </c>
      <c r="C165" s="46" t="s">
        <v>114</v>
      </c>
      <c r="D165" s="110" t="s">
        <v>111</v>
      </c>
      <c r="E165" s="107"/>
      <c r="F165" s="108">
        <v>1</v>
      </c>
      <c r="G165" s="109">
        <f>E165*F165</f>
        <v>0</v>
      </c>
    </row>
    <row r="166" spans="2:7" ht="90">
      <c r="B166" s="173" t="s">
        <v>218</v>
      </c>
      <c r="C166" s="160" t="s">
        <v>68</v>
      </c>
      <c r="D166" s="110" t="s">
        <v>54</v>
      </c>
      <c r="E166" s="107"/>
      <c r="F166" s="108">
        <v>1</v>
      </c>
      <c r="G166" s="109">
        <f t="shared" ref="G166:G167" si="13">E166*F166</f>
        <v>0</v>
      </c>
    </row>
    <row r="167" spans="2:7" ht="90">
      <c r="B167" s="173" t="s">
        <v>219</v>
      </c>
      <c r="C167" s="160" t="s">
        <v>68</v>
      </c>
      <c r="D167" s="41" t="s">
        <v>54</v>
      </c>
      <c r="E167" s="112"/>
      <c r="F167" s="108">
        <v>1</v>
      </c>
      <c r="G167" s="109">
        <f t="shared" si="13"/>
        <v>0</v>
      </c>
    </row>
    <row r="168" spans="2:7" ht="45">
      <c r="B168" s="45" t="s">
        <v>115</v>
      </c>
      <c r="C168" s="46" t="s">
        <v>116</v>
      </c>
      <c r="D168" s="115" t="s">
        <v>117</v>
      </c>
      <c r="E168" s="112"/>
      <c r="F168" s="113">
        <v>1</v>
      </c>
      <c r="G168" s="109">
        <f t="shared" ref="G168:G170" si="14">E168*F168</f>
        <v>0</v>
      </c>
    </row>
    <row r="169" spans="2:7" ht="45">
      <c r="B169" s="45" t="s">
        <v>118</v>
      </c>
      <c r="C169" s="46" t="s">
        <v>119</v>
      </c>
      <c r="D169" s="110" t="s">
        <v>111</v>
      </c>
      <c r="E169" s="112"/>
      <c r="F169" s="113">
        <v>1</v>
      </c>
      <c r="G169" s="109">
        <f t="shared" si="14"/>
        <v>0</v>
      </c>
    </row>
    <row r="170" spans="2:7" ht="60">
      <c r="B170" s="45" t="s">
        <v>120</v>
      </c>
      <c r="C170" s="46" t="s">
        <v>112</v>
      </c>
      <c r="D170" s="110" t="s">
        <v>111</v>
      </c>
      <c r="E170" s="107"/>
      <c r="F170" s="108">
        <v>1</v>
      </c>
      <c r="G170" s="109">
        <f t="shared" si="14"/>
        <v>0</v>
      </c>
    </row>
    <row r="171" spans="2:7">
      <c r="B171" s="77"/>
      <c r="C171" s="77"/>
      <c r="D171" s="178" t="s">
        <v>108</v>
      </c>
      <c r="E171" s="77"/>
      <c r="F171" s="77"/>
      <c r="G171" s="101">
        <f>SUM(G165:G170)</f>
        <v>0</v>
      </c>
    </row>
    <row r="172" spans="2:7">
      <c r="F172"/>
    </row>
    <row r="173" spans="2:7">
      <c r="F173"/>
    </row>
    <row r="174" spans="2:7" ht="15.75">
      <c r="B174" s="54" t="s">
        <v>61</v>
      </c>
      <c r="C174" s="55"/>
      <c r="D174" s="55"/>
    </row>
    <row r="175" spans="2:7" ht="15.75">
      <c r="B175" s="56" t="s">
        <v>57</v>
      </c>
      <c r="C175" s="55"/>
      <c r="D175" s="55"/>
    </row>
    <row r="176" spans="2:7">
      <c r="B176" s="1"/>
      <c r="C176" s="1"/>
    </row>
    <row r="177" spans="2:7" ht="51">
      <c r="B177" s="28" t="s">
        <v>109</v>
      </c>
      <c r="C177" s="3" t="s">
        <v>0</v>
      </c>
      <c r="D177" s="28" t="s">
        <v>1</v>
      </c>
      <c r="E177" s="3" t="s">
        <v>110</v>
      </c>
      <c r="F177" s="106" t="s">
        <v>2</v>
      </c>
      <c r="G177" s="6" t="s">
        <v>3</v>
      </c>
    </row>
    <row r="178" spans="2:7" ht="60">
      <c r="B178" s="46" t="s">
        <v>121</v>
      </c>
      <c r="C178" s="46" t="s">
        <v>122</v>
      </c>
      <c r="D178" s="110" t="s">
        <v>111</v>
      </c>
      <c r="E178" s="107"/>
      <c r="F178" s="108">
        <v>2</v>
      </c>
      <c r="G178" s="109">
        <f>E178*F178</f>
        <v>0</v>
      </c>
    </row>
    <row r="179" spans="2:7" ht="60">
      <c r="B179" s="111" t="s">
        <v>123</v>
      </c>
      <c r="C179" s="111" t="s">
        <v>124</v>
      </c>
      <c r="D179" s="110" t="s">
        <v>111</v>
      </c>
      <c r="E179" s="107"/>
      <c r="F179" s="108">
        <v>2</v>
      </c>
      <c r="G179" s="109">
        <f>E179*F179</f>
        <v>0</v>
      </c>
    </row>
    <row r="180" spans="2:7" ht="45">
      <c r="B180" s="45" t="s">
        <v>149</v>
      </c>
      <c r="C180" s="46" t="s">
        <v>150</v>
      </c>
      <c r="D180" s="110" t="s">
        <v>111</v>
      </c>
      <c r="E180" s="107"/>
      <c r="F180" s="108">
        <v>2</v>
      </c>
      <c r="G180" s="109">
        <f>E180*F180</f>
        <v>0</v>
      </c>
    </row>
    <row r="181" spans="2:7" ht="45">
      <c r="B181" s="163" t="s">
        <v>221</v>
      </c>
      <c r="C181" s="162" t="s">
        <v>223</v>
      </c>
      <c r="D181" s="164" t="s">
        <v>111</v>
      </c>
      <c r="E181" s="165"/>
      <c r="F181" s="166">
        <v>2</v>
      </c>
      <c r="G181" s="109">
        <f>E181*F181</f>
        <v>0</v>
      </c>
    </row>
    <row r="182" spans="2:7" ht="45">
      <c r="B182" s="161" t="s">
        <v>225</v>
      </c>
      <c r="C182" s="171" t="s">
        <v>224</v>
      </c>
      <c r="D182" s="169" t="s">
        <v>111</v>
      </c>
      <c r="E182" s="114"/>
      <c r="F182" s="108">
        <v>2</v>
      </c>
      <c r="G182" s="109">
        <f>E182*F182</f>
        <v>0</v>
      </c>
    </row>
    <row r="183" spans="2:7" ht="45">
      <c r="B183" s="45" t="s">
        <v>151</v>
      </c>
      <c r="C183" s="46" t="s">
        <v>152</v>
      </c>
      <c r="D183" s="170" t="s">
        <v>153</v>
      </c>
      <c r="E183" s="167"/>
      <c r="F183" s="168">
        <v>2</v>
      </c>
      <c r="G183" s="109">
        <f>E183*F183</f>
        <v>0</v>
      </c>
    </row>
    <row r="184" spans="2:7">
      <c r="B184" s="77"/>
      <c r="C184" s="77"/>
      <c r="D184" s="178" t="s">
        <v>108</v>
      </c>
      <c r="E184" s="77"/>
      <c r="F184" s="77"/>
      <c r="G184" s="101">
        <f>SUM(G178:G183)</f>
        <v>0</v>
      </c>
    </row>
    <row r="185" spans="2:7">
      <c r="B185" s="116"/>
      <c r="C185" s="116"/>
      <c r="D185" s="116"/>
      <c r="E185" s="116"/>
      <c r="F185" s="116"/>
      <c r="G185" s="116"/>
    </row>
    <row r="186" spans="2:7">
      <c r="F186"/>
    </row>
    <row r="187" spans="2:7" ht="15.75">
      <c r="B187" s="54" t="s">
        <v>75</v>
      </c>
      <c r="C187" s="55"/>
      <c r="D187" s="55"/>
    </row>
    <row r="188" spans="2:7" ht="15.75">
      <c r="B188" s="56" t="s">
        <v>57</v>
      </c>
      <c r="C188" s="55"/>
      <c r="D188" s="55"/>
    </row>
    <row r="189" spans="2:7">
      <c r="B189" s="1"/>
      <c r="C189" s="1"/>
    </row>
    <row r="190" spans="2:7" ht="51">
      <c r="B190" s="28" t="s">
        <v>109</v>
      </c>
      <c r="C190" s="3" t="s">
        <v>0</v>
      </c>
      <c r="D190" s="28" t="s">
        <v>1</v>
      </c>
      <c r="E190" s="3" t="s">
        <v>110</v>
      </c>
      <c r="F190" s="106" t="s">
        <v>2</v>
      </c>
      <c r="G190" s="6" t="s">
        <v>3</v>
      </c>
    </row>
    <row r="191" spans="2:7" ht="60">
      <c r="B191" s="46" t="s">
        <v>154</v>
      </c>
      <c r="C191" s="46" t="s">
        <v>155</v>
      </c>
      <c r="D191" s="110" t="s">
        <v>125</v>
      </c>
      <c r="E191" s="107"/>
      <c r="F191" s="108">
        <v>2</v>
      </c>
      <c r="G191" s="109">
        <f t="shared" ref="G191:G196" si="15">E191*F191</f>
        <v>0</v>
      </c>
    </row>
    <row r="192" spans="2:7" ht="60">
      <c r="B192" s="183" t="s">
        <v>156</v>
      </c>
      <c r="C192" s="181" t="s">
        <v>157</v>
      </c>
      <c r="D192" s="184" t="s">
        <v>125</v>
      </c>
      <c r="E192" s="129"/>
      <c r="F192" s="113">
        <v>2</v>
      </c>
      <c r="G192" s="109">
        <f t="shared" si="15"/>
        <v>0</v>
      </c>
    </row>
    <row r="193" spans="1:12" ht="60">
      <c r="B193" s="159" t="s">
        <v>220</v>
      </c>
      <c r="C193" s="160" t="s">
        <v>214</v>
      </c>
      <c r="D193" s="110" t="s">
        <v>54</v>
      </c>
      <c r="E193" s="129"/>
      <c r="F193" s="113">
        <v>2</v>
      </c>
      <c r="G193" s="109">
        <f t="shared" si="15"/>
        <v>0</v>
      </c>
      <c r="K193" s="158"/>
      <c r="L193" s="158"/>
    </row>
    <row r="194" spans="1:12" ht="45">
      <c r="B194" s="45" t="s">
        <v>222</v>
      </c>
      <c r="C194" s="46" t="s">
        <v>223</v>
      </c>
      <c r="D194" s="110" t="s">
        <v>125</v>
      </c>
      <c r="E194" s="129"/>
      <c r="F194" s="113">
        <v>2</v>
      </c>
      <c r="G194" s="109">
        <f t="shared" si="15"/>
        <v>0</v>
      </c>
      <c r="J194" s="174"/>
      <c r="K194" s="175"/>
      <c r="L194" s="158"/>
    </row>
    <row r="195" spans="1:12" ht="45">
      <c r="A195" s="116"/>
      <c r="B195" s="163" t="s">
        <v>227</v>
      </c>
      <c r="C195" s="172" t="s">
        <v>226</v>
      </c>
      <c r="D195" s="110" t="s">
        <v>125</v>
      </c>
      <c r="E195" s="129"/>
      <c r="F195" s="113">
        <v>2</v>
      </c>
      <c r="G195" s="109">
        <f t="shared" si="15"/>
        <v>0</v>
      </c>
      <c r="K195" s="158"/>
      <c r="L195" s="158"/>
    </row>
    <row r="196" spans="1:12" ht="48">
      <c r="A196" s="182"/>
      <c r="B196" s="177" t="s">
        <v>228</v>
      </c>
      <c r="C196" s="177" t="s">
        <v>102</v>
      </c>
      <c r="D196" s="110" t="s">
        <v>54</v>
      </c>
      <c r="E196" s="129"/>
      <c r="F196" s="113">
        <v>2</v>
      </c>
      <c r="G196" s="109">
        <f t="shared" si="15"/>
        <v>0</v>
      </c>
      <c r="K196" s="158"/>
      <c r="L196" s="158"/>
    </row>
    <row r="197" spans="1:12">
      <c r="B197" s="176"/>
      <c r="C197" s="176"/>
      <c r="D197" s="178" t="s">
        <v>108</v>
      </c>
      <c r="E197" s="77"/>
      <c r="F197" s="77"/>
      <c r="G197" s="101">
        <f>SUM(G191:G196)</f>
        <v>0</v>
      </c>
    </row>
    <row r="198" spans="1:12">
      <c r="F198"/>
    </row>
    <row r="199" spans="1:12">
      <c r="F199" t="s">
        <v>108</v>
      </c>
      <c r="G199" s="105">
        <f>G157+G171+G184+G197</f>
        <v>0</v>
      </c>
    </row>
    <row r="201" spans="1:12" ht="15.75">
      <c r="F201" s="2" t="s">
        <v>126</v>
      </c>
      <c r="G201" s="117">
        <f>G145+G199</f>
        <v>0</v>
      </c>
    </row>
    <row r="207" spans="1:12">
      <c r="F207"/>
    </row>
    <row r="208" spans="1:12">
      <c r="F208"/>
    </row>
    <row r="209" spans="6:6">
      <c r="F209"/>
    </row>
    <row r="210" spans="6:6">
      <c r="F210"/>
    </row>
    <row r="211" spans="6:6">
      <c r="F211"/>
    </row>
    <row r="212" spans="6:6">
      <c r="F212"/>
    </row>
  </sheetData>
  <mergeCells count="13">
    <mergeCell ref="G117:G118"/>
    <mergeCell ref="B147:G147"/>
    <mergeCell ref="E117:E118"/>
    <mergeCell ref="F117:F118"/>
    <mergeCell ref="B2:G2"/>
    <mergeCell ref="B84:C84"/>
    <mergeCell ref="B85:C85"/>
    <mergeCell ref="E8:E9"/>
    <mergeCell ref="F8:F9"/>
    <mergeCell ref="G8:G9"/>
    <mergeCell ref="E96:E97"/>
    <mergeCell ref="F96:F97"/>
    <mergeCell ref="G96:G9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Ivna Petričević</cp:lastModifiedBy>
  <cp:lastPrinted>2026-06-29T10:27:04Z</cp:lastPrinted>
  <dcterms:created xsi:type="dcterms:W3CDTF">2021-06-22T20:19:12Z</dcterms:created>
  <dcterms:modified xsi:type="dcterms:W3CDTF">2026-06-30T10:23:50Z</dcterms:modified>
</cp:coreProperties>
</file>