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CF7059FA-344C-4BF4-BA2C-6CA8B5C1323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9" i="1" l="1"/>
  <c r="G200" i="1"/>
  <c r="G19" i="1" l="1"/>
  <c r="G197" i="1" l="1"/>
  <c r="G198" i="1"/>
  <c r="G196" i="1"/>
  <c r="G202" i="1" s="1"/>
  <c r="G186" i="1"/>
  <c r="G187" i="1"/>
  <c r="G188" i="1"/>
  <c r="G175" i="1"/>
  <c r="G176" i="1"/>
  <c r="G177" i="1"/>
  <c r="G162" i="1"/>
  <c r="G163" i="1"/>
  <c r="G164" i="1"/>
  <c r="G165" i="1"/>
  <c r="G166" i="1"/>
  <c r="G147" i="1"/>
  <c r="G148" i="1"/>
  <c r="G149" i="1"/>
  <c r="G139" i="1"/>
  <c r="G140" i="1"/>
  <c r="G141" i="1"/>
  <c r="G142" i="1"/>
  <c r="G143" i="1"/>
  <c r="G144" i="1"/>
  <c r="G145" i="1"/>
  <c r="G146" i="1"/>
  <c r="G136" i="1"/>
  <c r="G137" i="1"/>
  <c r="G134" i="1"/>
  <c r="G126" i="1"/>
  <c r="G121" i="1"/>
  <c r="G122" i="1"/>
  <c r="G123" i="1"/>
  <c r="G124" i="1"/>
  <c r="G125" i="1"/>
  <c r="G109" i="1"/>
  <c r="G110" i="1"/>
  <c r="G111" i="1"/>
  <c r="G112" i="1"/>
  <c r="G99" i="1"/>
  <c r="G100" i="1"/>
  <c r="G101" i="1"/>
  <c r="G94" i="1"/>
  <c r="G95" i="1"/>
  <c r="G96" i="1"/>
  <c r="G97" i="1"/>
  <c r="G98" i="1"/>
  <c r="G91" i="1"/>
  <c r="G92" i="1"/>
  <c r="G93" i="1"/>
  <c r="G89" i="1"/>
  <c r="G90" i="1"/>
  <c r="G79" i="1"/>
  <c r="G80" i="1"/>
  <c r="G81" i="1"/>
  <c r="G82" i="1"/>
  <c r="G74" i="1"/>
  <c r="G75" i="1"/>
  <c r="G76" i="1"/>
  <c r="G77" i="1"/>
  <c r="G78" i="1"/>
  <c r="G73" i="1"/>
  <c r="G63" i="1"/>
  <c r="G64" i="1"/>
  <c r="G65" i="1"/>
  <c r="G66" i="1"/>
  <c r="G57" i="1"/>
  <c r="G58" i="1"/>
  <c r="G59" i="1"/>
  <c r="G60" i="1"/>
  <c r="G61" i="1"/>
  <c r="G62" i="1"/>
  <c r="G51" i="1"/>
  <c r="G52" i="1"/>
  <c r="G53" i="1"/>
  <c r="G54" i="1"/>
  <c r="G55" i="1"/>
  <c r="G56" i="1"/>
  <c r="G50" i="1"/>
  <c r="G42" i="1"/>
  <c r="G34" i="1"/>
  <c r="G35" i="1"/>
  <c r="G36" i="1"/>
  <c r="G37" i="1"/>
  <c r="G38" i="1"/>
  <c r="G39" i="1"/>
  <c r="G40" i="1"/>
  <c r="G41" i="1"/>
  <c r="G28" i="1"/>
  <c r="G29" i="1"/>
  <c r="G30" i="1"/>
  <c r="G31" i="1"/>
  <c r="G32" i="1"/>
  <c r="G33" i="1"/>
  <c r="G15" i="1"/>
  <c r="G16" i="1"/>
  <c r="G17" i="1"/>
  <c r="G18" i="1"/>
  <c r="G11" i="1"/>
  <c r="G12" i="1"/>
  <c r="G13" i="1"/>
  <c r="G14" i="1"/>
  <c r="G10" i="1"/>
  <c r="G88" i="1" l="1"/>
  <c r="G185" i="1" l="1"/>
  <c r="G174" i="1"/>
  <c r="G161" i="1"/>
  <c r="G178" i="1" l="1"/>
  <c r="G120" i="1" l="1"/>
  <c r="G127" i="1" l="1"/>
  <c r="G167" i="1"/>
  <c r="G189" i="1"/>
  <c r="G138" i="1"/>
  <c r="G204" i="1" l="1"/>
  <c r="G150" i="1"/>
  <c r="G108" i="1"/>
  <c r="G113" i="1" l="1"/>
  <c r="G102" i="1"/>
  <c r="G8" i="1" l="1"/>
  <c r="G27" i="1"/>
  <c r="G83" i="1" l="1"/>
  <c r="G20" i="1" l="1"/>
  <c r="G67" i="1"/>
  <c r="G43" i="1"/>
  <c r="G152" i="1" l="1"/>
  <c r="G206" i="1" s="1"/>
</calcChain>
</file>

<file path=xl/sharedStrings.xml><?xml version="1.0" encoding="utf-8"?>
<sst xmlns="http://schemas.openxmlformats.org/spreadsheetml/2006/main" count="461" uniqueCount="236">
  <si>
    <t>Autor(i)</t>
  </si>
  <si>
    <t>Nakladnik</t>
  </si>
  <si>
    <t>Ukupan 
broj udžbeničkih kompleta</t>
  </si>
  <si>
    <t>Ukupna cijena 
udžbeničkog kompleta</t>
  </si>
  <si>
    <t>Vesna Budinski, Martina Kolar Billege, Gordana Ivančić, Vlatka Mijić, Nevenka Puh Malogorski</t>
  </si>
  <si>
    <t>Profil Klett d.o.o.</t>
  </si>
  <si>
    <t>Jenny Dooley</t>
  </si>
  <si>
    <t>Alfa d.d.</t>
  </si>
  <si>
    <r>
      <rPr>
        <b/>
        <sz val="10"/>
        <rFont val="Arial"/>
        <family val="2"/>
      </rPr>
      <t>UKUPNO:</t>
    </r>
  </si>
  <si>
    <t>Nina Karković, Andreja Mrkonjić</t>
  </si>
  <si>
    <t>Školska knjiga d.d.</t>
  </si>
  <si>
    <t xml:space="preserve">PČELICA 1, POČETNICA I. DIO
početnica hrvatskoga jezika s dodatnim digitalnim sadržajima u prvom razredu osnovne škole, 1. dio
</t>
  </si>
  <si>
    <t>Sonja Ivić, Marija Krmpotić</t>
  </si>
  <si>
    <t>Školska knjiga d.d</t>
  </si>
  <si>
    <t>PČELICA 1, POČETNICA II. DIO
početnica hrvatskoga jezika s dodatnim digitalnim sadržajima u prvom razredu osnovne škole, 2. dio</t>
  </si>
  <si>
    <t>MOJ SRETNI BROJ 1
udžbenik matematike s dodatnim digitalnim sadržajima u prvom razredu osnovne škole</t>
  </si>
  <si>
    <t>Sanja Jakovljević Rogić, Dubravka Miklec, Graciella Prtajin</t>
  </si>
  <si>
    <t>ISTRAŽUJEMO NAŠ SVIJET 1
udžbenik prirode i društva s dodatnim digitalnim sadržajima u prvom razredu osnovne škole</t>
  </si>
  <si>
    <t>Alena Letina, Tamara Kisovar Ivanda, Ivan De Zan</t>
  </si>
  <si>
    <t xml:space="preserve">SMILES 1 NEW EDITION 
udžbenik iz engleskog jezika za 1.razred osnovne škole, 1. godina učenja
</t>
  </si>
  <si>
    <t>Mila Bulić, Gordana Kralj, Lidija Križanić, Karmen Hlad, Andreja Kovač, Andreja Kosorčić</t>
  </si>
  <si>
    <t>PČELICA 2, I.i II. dio:
radni udžbenik hrvatskog jezika s dodatnim digitalnim sadržajima u drugom razredu osnovne škole, 1. i 2. dio.</t>
  </si>
  <si>
    <t>MOJ SRETNI BROJ 2:
udžbenik matematike s dodatnim digitalnim sadržajima u drugom razredu osnovne škole</t>
  </si>
  <si>
    <t>ISTRAŽUJEMO NAŠ SVIJET 2:
udžbenik prirode i društva s dodatnim digitalnim sadržajima u drugome razredu osnovne škole</t>
  </si>
  <si>
    <t>Tamara Kisovar Ivanda, Alena Letina</t>
  </si>
  <si>
    <t>Dubravka Glasnović Gracin, Gabriela Žokalj, Tanja Soucie</t>
  </si>
  <si>
    <t xml:space="preserve">e-SVIJET 2:
radni udžbenik informatike s dodatnim digitalnim sadržajima u drugom razredu osnovne škole
</t>
  </si>
  <si>
    <t>Josipa Blagus, Nataša Ljubić Klemše, Ana Flisar Odorčić, Ivana Ružić, Nikola Mihočka</t>
  </si>
  <si>
    <t>E-SVIJET 1
radni udžbenik informatike s dodatnim digitalnim sadržajima u prvom razredu osnovne škole</t>
  </si>
  <si>
    <t>Josipa Blagus, Nataša Ljubić Klemše, 
Ana Flisar Odorčić, Nikolina Bubica,
 Ivana Ružić, Nikola Mihočka</t>
  </si>
  <si>
    <t>MOJ SRETNI BROJ 3:
udžbenik matematike s dodatnim digitalnim sadržajima u trećem razredu osnovne škole</t>
  </si>
  <si>
    <t xml:space="preserve">ISTRAŽUJEMO NAŠ SVIJET 3:
udžbenik prirode i društva s dodatnim digitalnim sadržajima u trećem razredu osnovne škole
</t>
  </si>
  <si>
    <t>Alena Letina, Tamara Kisovar Ivanda, Zdenko Braičić</t>
  </si>
  <si>
    <t>E-SVIJET 3:
radni udžbenik informatike s dodatnim digitalnim sadržajima u trećem razredu osnovne škole</t>
  </si>
  <si>
    <t>Školska knjiga 
d.d.</t>
  </si>
  <si>
    <t>MOJ SRETNI BROJ 4: udžbenik matematike u četvrtom razredu osnovne škole s dodatnim digitalnim sadržajima</t>
  </si>
  <si>
    <t>ISTRAŽUJEMO NAŠ SVIJET 4: udžbenik prirode i društva u četvrtom razredu osnovne škole s dodatnim digitalnim sadržajima</t>
  </si>
  <si>
    <t>Tamara Kisovar Ivanda, Alena Letina, Zdenko Braičić</t>
  </si>
  <si>
    <t>SMILES 4 NEW EDITION: udžbenik iz engleskog jezika za četvrti razred osnovne škole</t>
  </si>
  <si>
    <t>ALFA d.d.</t>
  </si>
  <si>
    <t>SVIJET GLAZBE 4: udžbenik za glazbenu kulturu</t>
  </si>
  <si>
    <t>Nera Đonlić, Ana Ostojić, Domagoj Brlečić</t>
  </si>
  <si>
    <t>e-SVIJET 4 : radni udžbenik informatike s dodatnim digitalnim sadržajima u četvrtom razredu osnovne škole</t>
  </si>
  <si>
    <t>Josipa Blagus, Nataša Ljubić Klemše, Ivana Ružić, Mario Stančić</t>
  </si>
  <si>
    <t>PAROLANDIA 1: radni udžbenik talijanskog jezika u četvrtom razredu osnovne škole, 1. godina učenja s dodatnim digitalnim sadržajima</t>
  </si>
  <si>
    <t>Dubravka Novak, Silvia Venchiarutti, Kristina Huljev</t>
  </si>
  <si>
    <t>ZLATNA VRATA 4: integrirani radni udžbenik hrvatskoga jezika u četvrtom razredu osnovne škole, 1. i 2. dio s dodatnim digitalnim sadržajima</t>
  </si>
  <si>
    <t>MAXIMAL 1 KIDS: udžbenik njemačkog jezika za četvrti razred osnovne škole, prva godina učenja</t>
  </si>
  <si>
    <t>Olga Swerlowa, Mirjana Klobučar</t>
  </si>
  <si>
    <t>Profil Klett 
d.o.o.</t>
  </si>
  <si>
    <t>Anita Šojat</t>
  </si>
  <si>
    <t>LERNEN UND SPIELEN 4
udžbenik iz njemačkoga jezika za sedmi razred osnovne škole (četvrta godina učenja)</t>
  </si>
  <si>
    <t>Ivana Vajda, Karin Nigl, Gordana Matolek Veselić</t>
  </si>
  <si>
    <t>Alfa d.o.o.</t>
  </si>
  <si>
    <t>OŠ "1. listopada 1942." Čišla               Razred: 1.</t>
  </si>
  <si>
    <r>
      <rPr>
        <b/>
        <sz val="12"/>
        <rFont val="Arial"/>
        <family val="2"/>
      </rPr>
      <t>IZBOR UDŽBENIKA U RAZREDNOM ODJELU</t>
    </r>
  </si>
  <si>
    <t>OŠ "1. listopada 1942." Čišla               Razred: 2.</t>
  </si>
  <si>
    <t>OŠ "1. listopada 1942." Čišla               Razred: 3.</t>
  </si>
  <si>
    <t>OŠ "1. listopada 1942." Čišla               Razred: 4.</t>
  </si>
  <si>
    <t>OŠ "1. listopada 1942." Čišla               Razred: 7.</t>
  </si>
  <si>
    <t>FOOTSTEPS 1
udžbenik engleskoga jezika s dodatnim digitalnim sadržajima u petome razredu osnovne škole, 5. godina učenja</t>
  </si>
  <si>
    <t>OŠ "1. listopada 1942." Čišla               Razred: 5.</t>
  </si>
  <si>
    <t>Dora Božanić, Olinka Breka, Ana Posnjak, Ivana Marinić</t>
  </si>
  <si>
    <t>Ivana Marinić, Ana Posnjak, Dora Božanić Malić, Olinka Breka</t>
  </si>
  <si>
    <t>UKUPNO</t>
  </si>
  <si>
    <t>ZLATNA VRATA 3:
integrirani radni udžbenik hrvatskoga jezika s dodatnim digitalnim sadržajem u trećem razredu osnovne škole</t>
  </si>
  <si>
    <t>HRVATSKA ČITANKA 5
Hrvatski jezik - Čitanka za 5. razred osnovne škole</t>
  </si>
  <si>
    <t>Mirjana Jukić, Slavica Kovač, Iverka Kraševac, Dubravka Težak, Martina Tunuković, Martina Valec-Rebić</t>
  </si>
  <si>
    <t>Naklada Ljevak d.o.o.</t>
  </si>
  <si>
    <t>HRVATSKA KRIJESNICA 5
udžbenik iz hrvatskoga jezika za 5. razred osnovne škole</t>
  </si>
  <si>
    <t>Slavica Kovač, Mirjana Jukić</t>
  </si>
  <si>
    <t>SVIJET GLAZBE 5
udžbenik iz glazbene kulture za peti razred osnovne škole</t>
  </si>
  <si>
    <t>Ante Gašpardi, Tonka Lazarić, Nevenka Raguž, Ana Ostojić, Zoran Štefanac</t>
  </si>
  <si>
    <t>MATEMATIČKI IZAZOVI 5, PRVI DIO
udžbenik sa zadatcima za vježbanje iz matematike za peti razred osnovne škole</t>
  </si>
  <si>
    <t>Gordana Paić, Željko Bošnjak, Boris Čulina, Niko Grgić</t>
  </si>
  <si>
    <t>MATEMATIČKI IZAZOVI 5, DRUGI DIO
udžbenik sa zadatcima za vježbanje iz matematike za peti razred osnovne škole</t>
  </si>
  <si>
    <t>PRIRODA 5
udžbenik iz prirode za peti razred osnovne škole</t>
  </si>
  <si>
    <t>Marijana Bastić, Valerija Begić, Ana Bakarić, Bernarda Kralj Golub</t>
  </si>
  <si>
    <t>VREMEPLOV 5
udžbenik povijesti za peti razred osnovne škole</t>
  </si>
  <si>
    <t>Neven Budak, Miljenko Hajdarović, Manuela Kujundžić, Šime Labor</t>
  </si>
  <si>
    <t>MOJA ZEMLJA 1
udžbenik iz geografije za peti razred osnovne škole</t>
  </si>
  <si>
    <t>Ivan Gambiroža, Josip Jukić, Dinko Marin, Ana Mesić</t>
  </si>
  <si>
    <t>RAGAZZINI.IT 2
udžbenik talijanskoga jezika s dodatnim digitalnim sadržajima u petome razredu osnovne škole, 2. godina učenja</t>
  </si>
  <si>
    <t>FOOTSTEPS 3
udžbenik engleskoga jezika s dodatnim digitalnim sadržajima u sedmome razredu osnovne škole, sedma godina učenja, prvi strani jezik</t>
  </si>
  <si>
    <t>OŠ "1. listopada 1942." Čišla               Razred: 6.</t>
  </si>
  <si>
    <t xml:space="preserve">FOOTSTEPS 2:
udžbenik engleskoga jezika s dodatnim digitalnim sadržajima u šestome razredu osnovne škole, šesta godina učenja, prvi strani jezik
</t>
  </si>
  <si>
    <t>Dora Božanić Malić, Olinka Breka, Ana Posnjak, Ivana Marinić</t>
  </si>
  <si>
    <t>Školska knjiga
 d.d.</t>
  </si>
  <si>
    <t>OŠ "1. listopada 1942." Čišla               Razred: 8.</t>
  </si>
  <si>
    <t>RIGHT ON! 4: udžbenik iz engleskog jezika za osmi razred osnovne škole (osma godina učenja)</t>
  </si>
  <si>
    <t xml:space="preserve">ALFA d.d. </t>
  </si>
  <si>
    <t>Naziv(i) udžbenika</t>
  </si>
  <si>
    <t xml:space="preserve">Naziv(i) udžbenika </t>
  </si>
  <si>
    <r>
      <t>Cijena jednog udžbenika (</t>
    </r>
    <r>
      <rPr>
        <b/>
        <sz val="10"/>
        <rFont val="Calibri"/>
        <family val="2"/>
        <charset val="238"/>
      </rPr>
      <t>€</t>
    </r>
    <r>
      <rPr>
        <b/>
        <sz val="10"/>
        <rFont val="Arial"/>
        <family val="2"/>
        <charset val="238"/>
      </rPr>
      <t>)</t>
    </r>
  </si>
  <si>
    <t>OTKRIVAMO MATEMATIKU 1, PRVI DIO
radni udžbenik iz matematike za prvi razred osnovne škole</t>
  </si>
  <si>
    <t>Dubraka Glasnović Gracin, Gabriela Žokalj, Tanja Soucie</t>
  </si>
  <si>
    <t>OTKRIVAMO MATEMATIKU 1, DRUGI DIO
radni udžbenik iz matematike za prvi razred osnovne škole</t>
  </si>
  <si>
    <t>PRIRODA, DRUŠTVO I JA 1
radni udžbenik iz prirode i društva za prvi razred osnovne škole</t>
  </si>
  <si>
    <t>SUPER MATEMATIKA ZA PRAVE TRAGAČE 2
radni udžbenik za 2. razred osnovne škole, 1. dio</t>
  </si>
  <si>
    <t>Marijana Martić, Gordana Ivančić, Anita Čupić, Marina Brničević Stanić, Jasminka Martinić Cezar</t>
  </si>
  <si>
    <t>SUPER MATEMATIKA ZA PRAVE TRAGAČE 2
radni udžbenik za 2. razred osnovne škole, 2. dio</t>
  </si>
  <si>
    <t>IZBOR UDŽBENIKA U RAZREDNOM ODJELU</t>
  </si>
  <si>
    <t>KLIO 6:
udžbenik povijesti s dodatnim digitalnim sadržajem u šestom razredu osnovne škole</t>
  </si>
  <si>
    <t>Željko Brdal, Margita Madunić Kaniški, Toni Rajković</t>
  </si>
  <si>
    <t xml:space="preserve">GEA 2:
udžbenik geografije s dodatnim digitalnim sadržajima u šestom razredu osnovne škole
</t>
  </si>
  <si>
    <t>Danijel Orešić, Igor Tišma, Ružica Vuk, Alenka Bujan, Predrag Kralj</t>
  </si>
  <si>
    <t>RAGAZZINI.IT 3:
udžbenik talijanskog jezika s dodatnim digitalnim sadržajima u šestome razredu osnovne škole, 3. godina učenja</t>
  </si>
  <si>
    <t>LERNEN UND SPIELEN 3
udžbenik iz njemačkoga jezika za šesti razred osnovne škole (treća godina učenja)</t>
  </si>
  <si>
    <t>Damir Velički, Blaženka Filipan-Žignić, 
Gordana Matolek Veselić</t>
  </si>
  <si>
    <t>MATEMATIKA 8, I. i II. DIO: udžbenik matematike za osmi razred osnovne škole sa zadatcima za rješavanje s dodatnim digitalnim sadržajima</t>
  </si>
  <si>
    <t>Branka Antunović Piton, Ariana Bogner Boroš, Lahorka Havranek Bijuković, Predrag Brkić, Maja Karlo, Marjana Kuliš, Ivana Matić, Tibor Rodiger, Kristina Vučić</t>
  </si>
  <si>
    <t>POVIJEST 8: udžbenik iz povijesti za osmi razred osnovne škole</t>
  </si>
  <si>
    <t>Ante Nazor, Nikica Barić, Ivan Brigović, Zaviša Kačić Alesić, Mira Racić, Zrinka Racić</t>
  </si>
  <si>
    <t>ALFA</t>
  </si>
  <si>
    <t>Josip Periš, Marina Šimić, Ivana Perčić</t>
  </si>
  <si>
    <t>LERNEN UND SPIELEN 5: udžbenik iz njemačkoga jezika za osmi razred osnovne škole (peta godina učenja)</t>
  </si>
  <si>
    <t>MAXIMAL 2
udžbenik njemačkoga jezika za peti razred osnovne škole, druga godina učenja</t>
  </si>
  <si>
    <t>Giorgio Motta, Elzbieta Krulak-Kempisty, Claudia Brass, Dagmar Glück, Mirjana Klobučar</t>
  </si>
  <si>
    <t>UKUPNO:</t>
  </si>
  <si>
    <t>Naziv(i) udžbenika i pripadajućih 
dopunskih nastavnih sredstava</t>
  </si>
  <si>
    <t>Cijena jednog udžbenika (kn)</t>
  </si>
  <si>
    <t>Školska knjiga</t>
  </si>
  <si>
    <t>HRVATSKA ČITANKA 5 : radni udžbenik za dopunski i individualizirani rad iz hrvatskog jezika za 5. razred osnovne škole</t>
  </si>
  <si>
    <t>Vesna Dunatov, Anita Petrić, Marija Čelan-Mijić, Ivana Šabić</t>
  </si>
  <si>
    <t>Ljevak</t>
  </si>
  <si>
    <t>KLIO 5 : udžbenik za pomoć u učenju povijesti u petom razredu osnovne škole s dodatnim digitalnim sadržajima</t>
  </si>
  <si>
    <t>Sonja Bančić, Tina Matanić, Dijana Rumiha</t>
  </si>
  <si>
    <t>#MOJPORTAL5 : udžbenik za pomoć u učenju informatike u petom razredu osnovne škole s dodatnim digitalnim sadržajima</t>
  </si>
  <si>
    <t>Kristina Drezgić, Andrea Pavić, Ana Trucek</t>
  </si>
  <si>
    <t>MATEMATIČKI IZAZOVI 5 - udžbenik iz matematike za peti razred osnovne škole (za učenike kojima je određen primjereni program osnovnog odgoja i obrazovanja)</t>
  </si>
  <si>
    <t>Alfa</t>
  </si>
  <si>
    <t>PRIRODA 5 - Radni udžbenik za peti razred osnovne škole (za učenike kojima je određen primjereni program osnovnog odgoja i obrazovanja)</t>
  </si>
  <si>
    <t>MOJA ZEMLJA 1 - Udžbenik iz geografije za peti razred osnovne škole (za učenike kojima je određen primjereni program osnovnog odgoja i obrazovanja)</t>
  </si>
  <si>
    <t>SNAGA RIJEČI I NAŠ HRVATSKI 6 : radni udžbenik za pomoć u učenju hrvatskoga jezika u šestome razredu osnovne škole</t>
  </si>
  <si>
    <t>Jasminka Vrban, Gordana Lušić</t>
  </si>
  <si>
    <t>PRIRODA 6 : udžbenik za pomoć u učenju prirode u šestom razredu osnovne škole</t>
  </si>
  <si>
    <t>Đurđica Culjak, Marijana Gudić</t>
  </si>
  <si>
    <t>Školska
knjiga</t>
  </si>
  <si>
    <t>KLIO 6: udžbenik za pomoć u učenju povijesti u šestom razredu osnovne škole</t>
  </si>
  <si>
    <t>Margita Madunić Kaniški, Toni Rajković, Dijana Rumiha</t>
  </si>
  <si>
    <t>#MOJPORTAL6 : udžbenik za pomoć u učenju informatike u šestom razredu osnovne škole s dodatnim digitalnim sadržajima</t>
  </si>
  <si>
    <t>SNAGA RIJEČI I NAŠ HRVATSKI 7 : radni udžbenik za pomoć u učenju hrvatskoga jezika u sedmome razredu osnovne škole</t>
  </si>
  <si>
    <t>Jasminka Vrban, Stanka Svetličić</t>
  </si>
  <si>
    <t>MATEMATIKA 7 : udžbenik za pomoć u učenju matematike u sedmom razredu osnovne škole s dodatnim digitalnim sadržajima</t>
  </si>
  <si>
    <t>Tanja Djaković, Ljiljana Peretin, Denis Vujanović</t>
  </si>
  <si>
    <t>Školska
 knjiga</t>
  </si>
  <si>
    <t>SVEUKUPNO:</t>
  </si>
  <si>
    <t>dr. sc Dunja Pavličević-Franić, dr. sc. Vladimira Velički, dr. sc. Katarina Aladrović Slovaček, Vlatka Domišljanović</t>
  </si>
  <si>
    <t>dr. sc. Tamara Turza-Bogdan, Slavica Pospiš, dr. sc. Vladimira Velički</t>
  </si>
  <si>
    <t xml:space="preserve">TRAG U PRIČI 2:
radni udžbenik hrvatskoga jezika za 2. razred osnovne škole, 1. dio
</t>
  </si>
  <si>
    <t xml:space="preserve">TRAG U PRIČI 2:
radni udžbenik hrvatskoga jezika za 2. razred osnovne škole, 2. dio
</t>
  </si>
  <si>
    <t xml:space="preserve">POGLED U SVIJET 2, TRAGOM PRIRODE I DRUŠTVA:
radni udžbenik za 2. razred osnovne škole, 1. dio
</t>
  </si>
  <si>
    <t>Nataša Svoboda Arnautov, Sanja Škreblin, Sanja Basta, Maja Jelić Kolar</t>
  </si>
  <si>
    <t xml:space="preserve">POGLED U SVIJET 2, TRAGOM PRIRODE I DRUŠTVA:
radni udžbenik za 2. razred osnovne škole, 2. dio
</t>
  </si>
  <si>
    <t>PRIRODA, DRUŠTVO I JA 2: radni udžbenik iz prirode i društva za drugi razred osnovne škole</t>
  </si>
  <si>
    <t>OTKRIVAMO MATEMATIKU 2, PRVI DIO: radni udžbenik iz matematike za drugi razred osnovne škole</t>
  </si>
  <si>
    <t>OTKRIVAMO MATEMATIKU 2, DRUGI DIO: radni udžbenik iz matematike za drugi razred osnovne škole</t>
  </si>
  <si>
    <t>SUPER MATEMATIKA ZA PRAVE TRAGAČE 3
radni udžbenik za 2. razred osnovne škole, 1. dio</t>
  </si>
  <si>
    <t>SUPER MATEMATIKA ZA PRAVE TRAGAČE 3
radni udžbenik za 2. razred osnovne škole, 2. dio</t>
  </si>
  <si>
    <t>SVIJET GLAZBE 7
udžbenik iz glazbene kulture za sedmi razred osnovne škole</t>
  </si>
  <si>
    <t>Domagoj Brlečić, Nera Đonlić, Nikola Sebastian Jambrošić, Ana Ostojić</t>
  </si>
  <si>
    <t>BIOLOGIJA 7
udžbenik biologije s dodatnim digitalnim sadržajima u sedmom razredu osnovne škole</t>
  </si>
  <si>
    <t>Damir Bendelja, Žaklin Lukša, Renata Roščak, Emica Orešković, Monika Pavić, Nataša Pongrac</t>
  </si>
  <si>
    <t>OTKRIVAMO FIZIKU 7
udžbenik fizike s dodatnim digitalnim sadržajima u sedmom razredu osnovne škole</t>
  </si>
  <si>
    <t>Sonja Prelovšek Peroš, Branka Milotić, Ivica Aviani</t>
  </si>
  <si>
    <t>VREMEPLOV 7:
udžbenik povijesti za sedmi razred</t>
  </si>
  <si>
    <t>Igor Despot, Gordana Frol, Miljenko Hajdarović</t>
  </si>
  <si>
    <t>Kršćanska sadašnjost 
d.o.o.</t>
  </si>
  <si>
    <t>RAGAZZINI.IT 4
udžbenik talijanskoga jezika s dodatnim digitalnim sadržajima u sedmom razredu osnovne škole, 4. godina učenja</t>
  </si>
  <si>
    <t>BIOLOGIJA 7 : udžbenik za pomoć u učenju biologije u sedmom razredu osnovne škole</t>
  </si>
  <si>
    <t>Monika Pavić, Renata Roščak</t>
  </si>
  <si>
    <t>VREMEPLOV 7 : radni udžbenik za pomoć učenicima pri učenju povijesti u sedmome razredu osnovne škole</t>
  </si>
  <si>
    <t>Dijana Skrbin Kovačić</t>
  </si>
  <si>
    <t>Profil Klett</t>
  </si>
  <si>
    <t>SNAGA RIJEČI I NAŠ HRVATSKI 8 : radni udžbenik za pomoć u učenju hrvatskoga jezika u osmome razredu osnovne škole</t>
  </si>
  <si>
    <t>Jasminka Vrban, Gordana Lušić, Stanka Svetličić</t>
  </si>
  <si>
    <t>MATEMATIKA 8 : udžbenik za pomoć u učenju matematike u osmom razredu osnovne škole s dodatnim digitalnim sadržajima</t>
  </si>
  <si>
    <t>Tanja Djaković, Lahorka Havranek Bijuković, Ljiljana Peretin, Kristina Vučić</t>
  </si>
  <si>
    <t>Popis potrebnih udžbenika u školskoj godini 2025./2026.</t>
  </si>
  <si>
    <t>RADOST ČITANJA I PISANJA, 1. SVEZAK : radni udžbenik: Hrvatska početnica za 1. razred osnovne škole - Predvježbe; Tiskana slova</t>
  </si>
  <si>
    <t>Ante Bežen, Marija Turk Sakač, Sanja Minarik, Gordana Vuglec</t>
  </si>
  <si>
    <t>RADOST ČITANJA I PISANJA, 2. SVEZAK : radni udžbenik: Hrvatska početnica za 1. razred osnovne škole - Naš hrvatski jezik; Čitanka</t>
  </si>
  <si>
    <t>ŠKRINJICA SLOVA I RIJEČI 2, prvi dio - Integrirani radni udžbenik iz hrvatskoga jezika za drugi razred osnovne škole</t>
  </si>
  <si>
    <t>dr. sc. Dubravka Težak, dr. sc. Marina Gabelica, Vesna Marjanović, Andrea Škribulja Horvat</t>
  </si>
  <si>
    <t>ŠKRINJICA SLOVA I RIJEČI 2, drugi dio - Integrirani radni udžbenik iz hrvatskoga jezika za drugi razred osnovne škole</t>
  </si>
  <si>
    <t>ČITAM I PIŠEM 3 - Jezični udžbenik - Radni udžbenik iz hrvatskoga jezika za treći razred osnovne škole</t>
  </si>
  <si>
    <t>ČITAM I PIŠEM 3 - Čitanka - Radna čitanka iz hrvatskoga jezika za treći razred osnovne škole</t>
  </si>
  <si>
    <t>TRAG U PRIČI 3: radni udžbenik hrvatskoga jezika za 3. razred osnovne škole, 1. dio</t>
  </si>
  <si>
    <t>TRAG U PRIČI 3: radni udžbenik hrvatskoga jezika za 3. razred osnovne škole, 2. dio</t>
  </si>
  <si>
    <t xml:space="preserve">SVIJET RIJEČI 3, I. I II. DIO
integrirani radni udžbenik hrvatskoga jezika s dodatnim digitalnim sadržajima u trećem razredu osnovne škole - 1. dio i 2. dio
</t>
  </si>
  <si>
    <t>Ankica Španić, Jadranka Jurić, Terezija Zokić, Benita Vladušić</t>
  </si>
  <si>
    <t>OTKRIVAMO MATEMATIKU 3, PRVI DIO: radni udžbenik iz matematike za treći razred osnovne škole</t>
  </si>
  <si>
    <t>OTKRIVAMO MATEMATIKU 3, DRUGI DIO: radni udžbenik iz matematike za treći razred osnovne škole</t>
  </si>
  <si>
    <t>PRIRODA, DRUŠTVO I JA 3: radni udžbenik iz prirode i društva za treći razred osnovne škole</t>
  </si>
  <si>
    <t>Mila Bulić, Gordana Kralj, Lidija Križanić, Marija Lesandrić</t>
  </si>
  <si>
    <t>POGLED U SVIJET 3, TRAGOM PRIRODE I DRUŠTVA: radni udžbenik za 3. razred osnovne škole, 1. dio</t>
  </si>
  <si>
    <t>SMILES 3 NEW EDITION: udžbenik engleskog jezika za treći razred onovne škole</t>
  </si>
  <si>
    <t>SUPER MATEMATIKA ZA PRAVE TRAGAČE 4: radni udžbenik za 4. razred osnovne škole, 1. dio</t>
  </si>
  <si>
    <t>Marijana Martić, Gordana Ivančić, Jadranka Dunatov, Marina Brničević Stanić, Jasminka Martinić Cezar</t>
  </si>
  <si>
    <t>SUPER MATEMATIKA ZA PRAVE TRAGAČE 4: radni udžbenik za 4. razred osnovne škole, 2. dio</t>
  </si>
  <si>
    <t>Popis udžbenika za učenike s prilagođenim programom za školsku godinu 2025./2026.</t>
  </si>
  <si>
    <t>BIOLOGIJA 8 - Udžbenik iz biologije za osmi razred osnovne škole (za učenike kojima je određen primjereni program osnovnog odgoja i obrazovanja)</t>
  </si>
  <si>
    <t>Valerija Begić, Marijana Bastić, Julijana Madaj Prpić, Ana Bakarić</t>
  </si>
  <si>
    <t>MOJE BOJE 5
udžbenik likovne kulture s dodatnim digitalnim sadržajima u petom razredu osnovne škole</t>
  </si>
  <si>
    <t>Miroslav Huzjak</t>
  </si>
  <si>
    <t>SVIJET TEHNIKE 5
udžbenik tehničke kulture s dodatnim digitalnim sadržajima u petom razredu osnovne škole</t>
  </si>
  <si>
    <t>Vladimir Delić, Ivan Jukić, Zvonko Koprivnjak, Sanja Kovačević, Antun Ptičar, Dragan Stanojević, Svjetlana Urbanek</t>
  </si>
  <si>
    <t xml:space="preserve">UČITELJU, GDJE STANUJEŠ?
udžbenik za katolički vjeronauk petoga razreda osnovne škole
</t>
  </si>
  <si>
    <t>Mirjana Novak, Barbara Sipina</t>
  </si>
  <si>
    <t>VOLIM HRVATSKI 8: udžbenik hrvatskoga jezika</t>
  </si>
  <si>
    <t>Anđelka Rihtarić, Vesna Samardžić, Sanja Latin</t>
  </si>
  <si>
    <t>SNAGA RIJEČI 8: hrvatska čitanka</t>
  </si>
  <si>
    <t>MOJE BOJE 8: udžbenik likovne kulture u osmom razredu osnovne škole s dodatnim digitalnim sadržajima</t>
  </si>
  <si>
    <t>ALLEGRO 8: udžbenik glazbene kulture u osmom razredu osnovne škole s dodatnim digitalnim sadržajima</t>
  </si>
  <si>
    <t>Natalija Banov, Davor Brđanović, Sandra Frančišković, Sandra Ivančić, Eva Kirchmayer Bilić, Alenka Martinović, Darko Novosel, Tomislav Pehar, Filip Aver Jelavić</t>
  </si>
  <si>
    <t>BIOLOGIJA 8: udžbenik iz biologije za osmi razred osnovne škole</t>
  </si>
  <si>
    <t>KEMIJA 8: udžbenik iz kemije za osmi razred osnovne škole</t>
  </si>
  <si>
    <t>Roko Vladušić, Sanda Šimičić, Miroslav Pernar</t>
  </si>
  <si>
    <t>FIZIKA OKO NAS 8: udžbenik iz fizike za osmi razred osnovne  škole</t>
  </si>
  <si>
    <t>Vladimir Paar, Sanja Martinko, Tanja Ćulibrk</t>
  </si>
  <si>
    <t>GEA 4: udžbenik iz geografije za osmi razred osnovne škole</t>
  </si>
  <si>
    <t>Danijel Orešić, Ružica Vuk, Igor Tišma, Alenka Bujan</t>
  </si>
  <si>
    <t>SVIJET TEHNIKE 8: udžbenik tehničke kulture u osmom razredu osnovne škole s dodatnim digitalnim sadržajima</t>
  </si>
  <si>
    <t>Marino Čikeš, Vladimir Delić, Ivica Kolarić, Dragan Stanojević, Paolo Zenzerović</t>
  </si>
  <si>
    <t xml:space="preserve">#MOJ PORTAL 8: udžbenik informatike  </t>
  </si>
  <si>
    <t>Magdalena Babić, Zoran Dimovski, Fredi Glavan, Stanko Leko, Mario Stančić, Branko Vejnović</t>
  </si>
  <si>
    <t>UKORAK S ISUSOM: udžbenik za katolički vjeronauk osmoga razreda osnovne škole</t>
  </si>
  <si>
    <t>Kršćanska sadašnjost d.o.o.</t>
  </si>
  <si>
    <t xml:space="preserve">PAROLANDIA 5: udžbenik talijanskog jezika
</t>
  </si>
  <si>
    <t>SMILES 2 NEW EDITION: 
udžbenik iz engleskog jezika za 2. razred osnovne škole, 2. godina učenja</t>
  </si>
  <si>
    <t>Katolički vjeronauk
U BOŽJOJ LJUBAVI</t>
  </si>
  <si>
    <t>Josip Šimunović, Tihana Petković, Suzana Lipovac</t>
  </si>
  <si>
    <t>Nadbiskupski duhovni 
stol - Glas Koncila</t>
  </si>
  <si>
    <t>Sanja Martinko
Tanja Ćulibrk</t>
  </si>
  <si>
    <t>Fizika oko nas 8 - udžbenik fizike za pomoć u učenju fizike u osmom razredu osnovne škole</t>
  </si>
  <si>
    <t>POVIJEST 8 - Udžbenik iz povijesti za osmi razred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</si>
</sst>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\ &quot;kn&quot;"/>
    <numFmt numFmtId="165" formatCode="_-* #,##0.00\ [$€-1]_-;\-* #,##0.00\ [$€-1]_-;_-* &quot;-&quot;??\ [$€-1]_-;_-@_-"/>
    <numFmt numFmtId="166" formatCode="#,##0.00\ [$€-41A]"/>
    <numFmt numFmtId="167" formatCode="_-* #,##0.00\ _k_n_-;\-* #,##0.00\ _k_n_-;_-* &quot;-&quot;??\ _k_n_-;_-@_-"/>
  </numFmts>
  <fonts count="3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</font>
    <font>
      <b/>
      <sz val="10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21181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 tint="0.24997711111789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40404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rgb="FF404040"/>
      <name val="&quot;Century Gothic&quot;"/>
    </font>
    <font>
      <sz val="12"/>
      <color rgb="FF40404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scheme val="minor"/>
    </font>
    <font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22">
    <xf numFmtId="0" fontId="0" fillId="0" borderId="0"/>
    <xf numFmtId="0" fontId="3" fillId="0" borderId="0">
      <alignment wrapText="1"/>
    </xf>
    <xf numFmtId="0" fontId="3" fillId="0" borderId="0"/>
    <xf numFmtId="0" fontId="14" fillId="0" borderId="0"/>
    <xf numFmtId="44" fontId="1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1" fillId="0" borderId="0"/>
    <xf numFmtId="0" fontId="3" fillId="0" borderId="0"/>
    <xf numFmtId="9" fontId="30" fillId="0" borderId="0" applyFont="0" applyFill="0" applyBorder="0" applyAlignment="0" applyProtection="0"/>
    <xf numFmtId="0" fontId="32" fillId="0" borderId="0">
      <alignment horizontal="left" vertical="center"/>
    </xf>
    <xf numFmtId="0" fontId="33" fillId="0" borderId="0">
      <alignment horizontal="left" vertical="top"/>
    </xf>
    <xf numFmtId="0" fontId="32" fillId="0" borderId="0">
      <alignment horizontal="left" vertical="top"/>
    </xf>
    <xf numFmtId="0" fontId="32" fillId="0" borderId="0">
      <alignment horizontal="left" vertical="top"/>
    </xf>
    <xf numFmtId="0" fontId="33" fillId="0" borderId="0">
      <alignment horizontal="right" vertical="top"/>
    </xf>
    <xf numFmtId="0" fontId="32" fillId="0" borderId="0">
      <alignment horizontal="left" vertical="center"/>
    </xf>
    <xf numFmtId="0" fontId="34" fillId="4" borderId="0">
      <alignment horizontal="left" vertical="center"/>
    </xf>
    <xf numFmtId="0" fontId="34" fillId="4" borderId="0">
      <alignment horizontal="left" vertical="center"/>
    </xf>
    <xf numFmtId="0" fontId="34" fillId="4" borderId="0">
      <alignment horizontal="right" vertical="center"/>
    </xf>
    <xf numFmtId="0" fontId="32" fillId="0" borderId="0">
      <alignment horizontal="right" vertical="top"/>
    </xf>
  </cellStyleXfs>
  <cellXfs count="201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2" fontId="0" fillId="0" borderId="4" xfId="0" applyNumberFormat="1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top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9" fillId="2" borderId="4" xfId="2" applyNumberFormat="1" applyFont="1" applyFill="1" applyBorder="1" applyAlignment="1">
      <alignment vertical="center" wrapText="1" readingOrder="1"/>
    </xf>
    <xf numFmtId="49" fontId="9" fillId="2" borderId="4" xfId="2" applyNumberFormat="1" applyFont="1" applyFill="1" applyBorder="1" applyAlignment="1">
      <alignment vertical="center" wrapText="1" readingOrder="1"/>
    </xf>
    <xf numFmtId="0" fontId="9" fillId="2" borderId="4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2" fillId="0" borderId="0" xfId="0" applyFont="1"/>
    <xf numFmtId="0" fontId="0" fillId="0" borderId="0" xfId="0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/>
    </xf>
    <xf numFmtId="0" fontId="14" fillId="0" borderId="5" xfId="3" applyFill="1" applyBorder="1" applyAlignment="1">
      <alignment horizontal="center" vertical="center"/>
    </xf>
    <xf numFmtId="0" fontId="14" fillId="0" borderId="5" xfId="3" applyFill="1" applyBorder="1" applyAlignment="1">
      <alignment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14" fillId="0" borderId="7" xfId="3" applyFill="1" applyBorder="1" applyAlignment="1">
      <alignment vertical="center" wrapText="1"/>
    </xf>
    <xf numFmtId="0" fontId="14" fillId="0" borderId="4" xfId="3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center" wrapText="1"/>
    </xf>
    <xf numFmtId="0" fontId="0" fillId="0" borderId="4" xfId="0" applyBorder="1"/>
    <xf numFmtId="0" fontId="9" fillId="0" borderId="4" xfId="0" applyFont="1" applyFill="1" applyBorder="1" applyAlignment="1">
      <alignment vertical="center" wrapText="1"/>
    </xf>
    <xf numFmtId="165" fontId="4" fillId="0" borderId="4" xfId="0" applyNumberFormat="1" applyFont="1" applyFill="1" applyBorder="1" applyAlignment="1">
      <alignment horizontal="center" vertical="center" shrinkToFit="1"/>
    </xf>
    <xf numFmtId="165" fontId="8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left" vertical="center"/>
    </xf>
    <xf numFmtId="165" fontId="8" fillId="0" borderId="4" xfId="0" applyNumberFormat="1" applyFont="1" applyFill="1" applyBorder="1" applyAlignment="1">
      <alignment horizontal="center" vertical="center" shrinkToFit="1"/>
    </xf>
    <xf numFmtId="165" fontId="6" fillId="0" borderId="4" xfId="0" applyNumberFormat="1" applyFont="1" applyFill="1" applyBorder="1" applyAlignment="1">
      <alignment horizontal="left" vertical="center"/>
    </xf>
    <xf numFmtId="165" fontId="4" fillId="0" borderId="4" xfId="4" applyNumberFormat="1" applyFont="1" applyFill="1" applyBorder="1" applyAlignment="1">
      <alignment horizontal="left" vertical="center"/>
    </xf>
    <xf numFmtId="165" fontId="9" fillId="2" borderId="4" xfId="2" applyNumberFormat="1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65" fontId="4" fillId="0" borderId="5" xfId="3" applyNumberFormat="1" applyFont="1" applyFill="1" applyBorder="1" applyAlignment="1">
      <alignment horizontal="center" vertical="center" shrinkToFi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left" vertical="center" shrinkToFi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65" fontId="20" fillId="0" borderId="4" xfId="0" applyNumberFormat="1" applyFont="1" applyBorder="1"/>
    <xf numFmtId="0" fontId="10" fillId="0" borderId="9" xfId="0" applyFont="1" applyBorder="1"/>
    <xf numFmtId="165" fontId="0" fillId="0" borderId="4" xfId="0" applyNumberFormat="1" applyBorder="1" applyAlignment="1">
      <alignment vertical="center"/>
    </xf>
    <xf numFmtId="0" fontId="20" fillId="0" borderId="0" xfId="0" applyFont="1"/>
    <xf numFmtId="165" fontId="20" fillId="0" borderId="0" xfId="0" applyNumberFormat="1" applyFont="1"/>
    <xf numFmtId="0" fontId="7" fillId="0" borderId="3" xfId="0" applyFont="1" applyFill="1" applyBorder="1" applyAlignment="1">
      <alignment horizontal="center" vertical="center" wrapText="1"/>
    </xf>
    <xf numFmtId="165" fontId="9" fillId="2" borderId="4" xfId="2" applyNumberFormat="1" applyFont="1" applyFill="1" applyBorder="1" applyAlignment="1">
      <alignment horizontal="center" vertical="center" wrapText="1" readingOrder="1"/>
    </xf>
    <xf numFmtId="0" fontId="9" fillId="2" borderId="4" xfId="2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left" vertical="center"/>
    </xf>
    <xf numFmtId="49" fontId="9" fillId="2" borderId="4" xfId="2" applyNumberFormat="1" applyFont="1" applyFill="1" applyBorder="1" applyAlignment="1">
      <alignment horizontal="center" vertical="center" wrapText="1" readingOrder="1"/>
    </xf>
    <xf numFmtId="0" fontId="18" fillId="2" borderId="4" xfId="0" applyFont="1" applyFill="1" applyBorder="1" applyAlignment="1" applyProtection="1">
      <alignment horizontal="left" vertical="center" wrapText="1" readingOrder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top" wrapText="1"/>
    </xf>
    <xf numFmtId="165" fontId="0" fillId="0" borderId="4" xfId="4" applyNumberFormat="1" applyFont="1" applyBorder="1" applyAlignment="1">
      <alignment horizontal="center" vertical="center"/>
    </xf>
    <xf numFmtId="0" fontId="0" fillId="0" borderId="4" xfId="0" applyFont="1" applyBorder="1"/>
    <xf numFmtId="0" fontId="15" fillId="2" borderId="4" xfId="0" applyFont="1" applyFill="1" applyBorder="1" applyAlignment="1">
      <alignment horizontal="center" wrapText="1"/>
    </xf>
    <xf numFmtId="0" fontId="0" fillId="0" borderId="0" xfId="0" applyBorder="1"/>
    <xf numFmtId="49" fontId="9" fillId="2" borderId="11" xfId="2" applyNumberFormat="1" applyFont="1" applyFill="1" applyBorder="1" applyAlignment="1">
      <alignment vertical="center" wrapText="1" readingOrder="1"/>
    </xf>
    <xf numFmtId="165" fontId="25" fillId="0" borderId="0" xfId="0" applyNumberFormat="1" applyFont="1"/>
    <xf numFmtId="0" fontId="0" fillId="0" borderId="4" xfId="0" applyFont="1" applyFill="1" applyBorder="1" applyAlignment="1">
      <alignment horizontal="center" vertical="center" wrapText="1"/>
    </xf>
    <xf numFmtId="166" fontId="8" fillId="0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49" fontId="9" fillId="2" borderId="12" xfId="2" applyNumberFormat="1" applyFont="1" applyFill="1" applyBorder="1" applyAlignment="1">
      <alignment horizontal="center" vertical="center" wrapText="1" readingOrder="1"/>
    </xf>
    <xf numFmtId="165" fontId="15" fillId="2" borderId="4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vertical="center" wrapText="1" readingOrder="1"/>
    </xf>
    <xf numFmtId="49" fontId="9" fillId="0" borderId="4" xfId="2" applyNumberFormat="1" applyFont="1" applyFill="1" applyBorder="1" applyAlignment="1">
      <alignment vertical="center" wrapText="1" readingOrder="1"/>
    </xf>
    <xf numFmtId="49" fontId="9" fillId="0" borderId="4" xfId="2" applyNumberFormat="1" applyFont="1" applyFill="1" applyBorder="1" applyAlignment="1">
      <alignment horizontal="center" vertical="center" wrapText="1" readingOrder="1"/>
    </xf>
    <xf numFmtId="0" fontId="26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165" fontId="9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vertical="center" wrapText="1"/>
    </xf>
    <xf numFmtId="166" fontId="8" fillId="0" borderId="4" xfId="0" applyNumberFormat="1" applyFont="1" applyFill="1" applyBorder="1" applyAlignment="1">
      <alignment horizontal="right" vertical="center" shrinkToFit="1"/>
    </xf>
    <xf numFmtId="165" fontId="0" fillId="2" borderId="4" xfId="0" applyNumberFormat="1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 wrapText="1"/>
    </xf>
    <xf numFmtId="49" fontId="0" fillId="3" borderId="4" xfId="0" applyNumberFormat="1" applyFont="1" applyFill="1" applyBorder="1" applyAlignment="1">
      <alignment horizontal="left" vertical="center" wrapText="1"/>
    </xf>
    <xf numFmtId="165" fontId="8" fillId="0" borderId="4" xfId="0" applyNumberFormat="1" applyFont="1" applyFill="1" applyBorder="1" applyAlignment="1">
      <alignment horizontal="right" vertical="center" shrinkToFit="1"/>
    </xf>
    <xf numFmtId="166" fontId="0" fillId="0" borderId="4" xfId="0" applyNumberFormat="1" applyFont="1" applyFill="1" applyBorder="1" applyAlignment="1">
      <alignment horizontal="right" vertical="center" shrinkToFit="1"/>
    </xf>
    <xf numFmtId="0" fontId="0" fillId="0" borderId="5" xfId="0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shrinkToFit="1"/>
    </xf>
    <xf numFmtId="0" fontId="18" fillId="0" borderId="4" xfId="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wrapText="1"/>
    </xf>
    <xf numFmtId="165" fontId="2" fillId="0" borderId="4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vertical="center" wrapText="1"/>
    </xf>
    <xf numFmtId="165" fontId="9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left" vertical="center" wrapText="1"/>
    </xf>
    <xf numFmtId="0" fontId="28" fillId="3" borderId="14" xfId="0" applyFont="1" applyFill="1" applyBorder="1" applyAlignment="1">
      <alignment horizontal="center" vertical="center" wrapText="1"/>
    </xf>
    <xf numFmtId="49" fontId="28" fillId="3" borderId="14" xfId="0" applyNumberFormat="1" applyFont="1" applyFill="1" applyBorder="1" applyAlignment="1">
      <alignment horizontal="center" vertical="center" wrapText="1"/>
    </xf>
    <xf numFmtId="165" fontId="27" fillId="2" borderId="4" xfId="0" applyNumberFormat="1" applyFont="1" applyFill="1" applyBorder="1" applyAlignment="1">
      <alignment horizontal="left" vertical="center"/>
    </xf>
    <xf numFmtId="49" fontId="27" fillId="2" borderId="4" xfId="2" applyNumberFormat="1" applyFont="1" applyFill="1" applyBorder="1" applyAlignment="1">
      <alignment horizontal="left" vertical="center" wrapText="1" readingOrder="1"/>
    </xf>
    <xf numFmtId="0" fontId="27" fillId="2" borderId="4" xfId="0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left" vertical="center" wrapText="1"/>
    </xf>
    <xf numFmtId="49" fontId="29" fillId="3" borderId="4" xfId="0" applyNumberFormat="1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wrapText="1"/>
    </xf>
    <xf numFmtId="165" fontId="4" fillId="0" borderId="3" xfId="0" applyNumberFormat="1" applyFont="1" applyFill="1" applyBorder="1" applyAlignment="1">
      <alignment horizontal="center" vertical="center" shrinkToFit="1"/>
    </xf>
    <xf numFmtId="165" fontId="4" fillId="0" borderId="10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22">
    <cellStyle name="Comma 2" xfId="6" xr:uid="{00000000-0005-0000-0000-000032000000}"/>
    <cellStyle name="Normal 2" xfId="2" xr:uid="{00000000-0005-0000-0000-000001000000}"/>
    <cellStyle name="Normal 2 2" xfId="1" xr:uid="{00000000-0005-0000-0000-000002000000}"/>
    <cellStyle name="Normal 3" xfId="7" xr:uid="{00000000-0005-0000-0000-000034000000}"/>
    <cellStyle name="Normal 4" xfId="8" xr:uid="{00000000-0005-0000-0000-000035000000}"/>
    <cellStyle name="Normal 5" xfId="9" xr:uid="{00000000-0005-0000-0000-000036000000}"/>
    <cellStyle name="Normalno" xfId="0" builtinId="0"/>
    <cellStyle name="Normalno 2" xfId="3" xr:uid="{00000000-0005-0000-0000-000003000000}"/>
    <cellStyle name="Obično 2" xfId="10" xr:uid="{00000000-0005-0000-0000-000037000000}"/>
    <cellStyle name="Percent 2" xfId="11" xr:uid="{00000000-0005-0000-0000-000038000000}"/>
    <cellStyle name="S0" xfId="12" xr:uid="{00000000-0005-0000-0000-000039000000}"/>
    <cellStyle name="S1" xfId="13" xr:uid="{00000000-0005-0000-0000-00003A000000}"/>
    <cellStyle name="S10" xfId="14" xr:uid="{00000000-0005-0000-0000-00003B000000}"/>
    <cellStyle name="S12" xfId="15" xr:uid="{00000000-0005-0000-0000-00003C000000}"/>
    <cellStyle name="S2" xfId="16" xr:uid="{00000000-0005-0000-0000-00003D000000}"/>
    <cellStyle name="S3" xfId="17" xr:uid="{00000000-0005-0000-0000-00003E000000}"/>
    <cellStyle name="S5" xfId="18" xr:uid="{00000000-0005-0000-0000-00003F000000}"/>
    <cellStyle name="S6" xfId="19" xr:uid="{00000000-0005-0000-0000-000040000000}"/>
    <cellStyle name="S7" xfId="20" xr:uid="{00000000-0005-0000-0000-000041000000}"/>
    <cellStyle name="S8" xfId="21" xr:uid="{00000000-0005-0000-0000-000042000000}"/>
    <cellStyle name="Valuta" xfId="4" builtinId="4"/>
    <cellStyle name="Zarez 2" xfId="5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17"/>
  <sheetViews>
    <sheetView tabSelected="1" topLeftCell="A184" zoomScaleNormal="100" workbookViewId="0">
      <selection activeCell="E209" sqref="E209"/>
    </sheetView>
  </sheetViews>
  <sheetFormatPr defaultRowHeight="15"/>
  <cols>
    <col min="1" max="1" width="3.7109375" customWidth="1"/>
    <col min="2" max="2" width="36" customWidth="1"/>
    <col min="3" max="3" width="29.7109375" customWidth="1"/>
    <col min="4" max="4" width="18.28515625" customWidth="1"/>
    <col min="5" max="5" width="12.85546875" customWidth="1"/>
    <col min="6" max="6" width="11.28515625" style="2" customWidth="1"/>
    <col min="7" max="7" width="13" customWidth="1"/>
  </cols>
  <sheetData>
    <row r="2" spans="2:7" ht="15.75">
      <c r="B2" s="188" t="s">
        <v>178</v>
      </c>
      <c r="C2" s="188"/>
      <c r="D2" s="188"/>
      <c r="E2" s="188"/>
      <c r="F2" s="188"/>
      <c r="G2" s="188"/>
    </row>
    <row r="4" spans="2:7" ht="15.75">
      <c r="B4" s="54" t="s">
        <v>54</v>
      </c>
      <c r="C4" s="55"/>
      <c r="D4" s="55"/>
    </row>
    <row r="5" spans="2:7" ht="15.75">
      <c r="B5" s="56" t="s">
        <v>55</v>
      </c>
      <c r="C5" s="55"/>
      <c r="D5" s="55"/>
    </row>
    <row r="6" spans="2:7">
      <c r="B6" s="1"/>
      <c r="C6" s="1"/>
    </row>
    <row r="7" spans="2:7" ht="61.5" customHeight="1">
      <c r="B7" s="28" t="s">
        <v>91</v>
      </c>
      <c r="C7" s="3" t="s">
        <v>0</v>
      </c>
      <c r="D7" s="28" t="s">
        <v>1</v>
      </c>
      <c r="E7" s="3" t="s">
        <v>93</v>
      </c>
      <c r="F7" s="29" t="s">
        <v>2</v>
      </c>
      <c r="G7" s="6" t="s">
        <v>3</v>
      </c>
    </row>
    <row r="8" spans="2:7" ht="60.6" customHeight="1">
      <c r="B8" s="32" t="s">
        <v>11</v>
      </c>
      <c r="C8" s="26" t="s">
        <v>12</v>
      </c>
      <c r="D8" s="24" t="s">
        <v>13</v>
      </c>
      <c r="E8" s="191"/>
      <c r="F8" s="193">
        <v>40</v>
      </c>
      <c r="G8" s="195">
        <f>E8*F8</f>
        <v>0</v>
      </c>
    </row>
    <row r="9" spans="2:7" ht="58.9" customHeight="1">
      <c r="B9" s="32" t="s">
        <v>14</v>
      </c>
      <c r="C9" s="26" t="s">
        <v>12</v>
      </c>
      <c r="D9" s="24" t="s">
        <v>13</v>
      </c>
      <c r="E9" s="192"/>
      <c r="F9" s="194"/>
      <c r="G9" s="196"/>
    </row>
    <row r="10" spans="2:7" ht="58.9" customHeight="1">
      <c r="B10" s="141" t="s">
        <v>179</v>
      </c>
      <c r="C10" s="142" t="s">
        <v>180</v>
      </c>
      <c r="D10" s="143" t="s">
        <v>124</v>
      </c>
      <c r="E10" s="86"/>
      <c r="F10" s="140">
        <v>5</v>
      </c>
      <c r="G10" s="86">
        <f>E10*F10</f>
        <v>0</v>
      </c>
    </row>
    <row r="11" spans="2:7" ht="58.9" customHeight="1">
      <c r="B11" s="141" t="s">
        <v>181</v>
      </c>
      <c r="C11" s="142" t="s">
        <v>180</v>
      </c>
      <c r="D11" s="143" t="s">
        <v>124</v>
      </c>
      <c r="E11" s="86"/>
      <c r="F11" s="140">
        <v>5</v>
      </c>
      <c r="G11" s="86">
        <f t="shared" ref="G11:G19" si="0">E11*F11</f>
        <v>0</v>
      </c>
    </row>
    <row r="12" spans="2:7" ht="61.15" customHeight="1">
      <c r="B12" s="25" t="s">
        <v>15</v>
      </c>
      <c r="C12" s="26" t="s">
        <v>16</v>
      </c>
      <c r="D12" s="27" t="s">
        <v>10</v>
      </c>
      <c r="E12" s="83"/>
      <c r="F12" s="7">
        <v>40</v>
      </c>
      <c r="G12" s="86">
        <f t="shared" si="0"/>
        <v>0</v>
      </c>
    </row>
    <row r="13" spans="2:7" ht="63" customHeight="1">
      <c r="B13" s="25" t="s">
        <v>94</v>
      </c>
      <c r="C13" s="26" t="s">
        <v>95</v>
      </c>
      <c r="D13" s="24" t="s">
        <v>7</v>
      </c>
      <c r="E13" s="83"/>
      <c r="F13" s="7">
        <v>4</v>
      </c>
      <c r="G13" s="86">
        <f t="shared" si="0"/>
        <v>0</v>
      </c>
    </row>
    <row r="14" spans="2:7" ht="57" customHeight="1">
      <c r="B14" s="25" t="s">
        <v>96</v>
      </c>
      <c r="C14" s="26" t="s">
        <v>95</v>
      </c>
      <c r="D14" s="24" t="s">
        <v>7</v>
      </c>
      <c r="E14" s="83"/>
      <c r="F14" s="7">
        <v>4</v>
      </c>
      <c r="G14" s="86">
        <f t="shared" si="0"/>
        <v>0</v>
      </c>
    </row>
    <row r="15" spans="2:7" ht="64.900000000000006" customHeight="1">
      <c r="B15" s="25" t="s">
        <v>17</v>
      </c>
      <c r="C15" s="26" t="s">
        <v>18</v>
      </c>
      <c r="D15" s="27" t="s">
        <v>10</v>
      </c>
      <c r="E15" s="83"/>
      <c r="F15" s="7">
        <v>40</v>
      </c>
      <c r="G15" s="86">
        <f>E15*F15</f>
        <v>0</v>
      </c>
    </row>
    <row r="16" spans="2:7" ht="64.900000000000006" customHeight="1">
      <c r="B16" s="25" t="s">
        <v>97</v>
      </c>
      <c r="C16" s="26" t="s">
        <v>20</v>
      </c>
      <c r="D16" s="24" t="s">
        <v>7</v>
      </c>
      <c r="E16" s="83"/>
      <c r="F16" s="7">
        <v>4</v>
      </c>
      <c r="G16" s="86">
        <f t="shared" si="0"/>
        <v>0</v>
      </c>
    </row>
    <row r="17" spans="2:7" ht="72.75" customHeight="1">
      <c r="B17" s="17" t="s">
        <v>19</v>
      </c>
      <c r="C17" s="26" t="s">
        <v>6</v>
      </c>
      <c r="D17" s="24" t="s">
        <v>7</v>
      </c>
      <c r="E17" s="83"/>
      <c r="F17" s="7">
        <v>43</v>
      </c>
      <c r="G17" s="86">
        <f t="shared" si="0"/>
        <v>0</v>
      </c>
    </row>
    <row r="18" spans="2:7" ht="81.75" customHeight="1">
      <c r="B18" s="39" t="s">
        <v>28</v>
      </c>
      <c r="C18" s="36" t="s">
        <v>29</v>
      </c>
      <c r="D18" s="40" t="s">
        <v>10</v>
      </c>
      <c r="E18" s="84"/>
      <c r="F18" s="7">
        <v>39</v>
      </c>
      <c r="G18" s="86">
        <f t="shared" si="0"/>
        <v>0</v>
      </c>
    </row>
    <row r="19" spans="2:7" ht="81.75" customHeight="1">
      <c r="B19" s="134" t="s">
        <v>230</v>
      </c>
      <c r="C19" s="134" t="s">
        <v>231</v>
      </c>
      <c r="D19" s="33" t="s">
        <v>232</v>
      </c>
      <c r="E19" s="148"/>
      <c r="F19" s="7">
        <v>6</v>
      </c>
      <c r="G19" s="86">
        <f t="shared" si="0"/>
        <v>0</v>
      </c>
    </row>
    <row r="20" spans="2:7">
      <c r="B20" s="17"/>
      <c r="C20" s="17"/>
      <c r="D20" s="15" t="s">
        <v>8</v>
      </c>
      <c r="E20" s="97"/>
      <c r="F20" s="7"/>
      <c r="G20" s="87">
        <f>SUM(G8:G18)</f>
        <v>0</v>
      </c>
    </row>
    <row r="21" spans="2:7">
      <c r="B21" s="19"/>
      <c r="C21" s="19"/>
      <c r="D21" s="20"/>
      <c r="E21" s="21"/>
      <c r="F21" s="22"/>
      <c r="G21" s="23"/>
    </row>
    <row r="22" spans="2:7">
      <c r="B22" s="19"/>
      <c r="C22" s="19"/>
      <c r="D22" s="20"/>
      <c r="E22" s="21"/>
      <c r="F22" s="22"/>
      <c r="G22" s="23"/>
    </row>
    <row r="23" spans="2:7" ht="15.75">
      <c r="B23" s="54" t="s">
        <v>56</v>
      </c>
      <c r="C23" s="55"/>
      <c r="D23" s="55"/>
    </row>
    <row r="24" spans="2:7" ht="15.75">
      <c r="B24" s="56" t="s">
        <v>55</v>
      </c>
      <c r="C24" s="55"/>
      <c r="D24" s="55"/>
    </row>
    <row r="25" spans="2:7">
      <c r="B25" s="1"/>
      <c r="C25" s="1"/>
    </row>
    <row r="26" spans="2:7" ht="51">
      <c r="B26" s="28" t="s">
        <v>92</v>
      </c>
      <c r="C26" s="3" t="s">
        <v>0</v>
      </c>
      <c r="D26" s="4" t="s">
        <v>1</v>
      </c>
      <c r="E26" s="5" t="s">
        <v>93</v>
      </c>
      <c r="F26" s="6" t="s">
        <v>2</v>
      </c>
      <c r="G26" s="6" t="s">
        <v>3</v>
      </c>
    </row>
    <row r="27" spans="2:7" ht="75">
      <c r="B27" s="31" t="s">
        <v>21</v>
      </c>
      <c r="C27" s="31" t="s">
        <v>12</v>
      </c>
      <c r="D27" s="33" t="s">
        <v>10</v>
      </c>
      <c r="E27" s="153"/>
      <c r="F27" s="7">
        <v>17</v>
      </c>
      <c r="G27" s="85">
        <f>E27*F27</f>
        <v>0</v>
      </c>
    </row>
    <row r="28" spans="2:7" ht="60">
      <c r="B28" s="144" t="s">
        <v>182</v>
      </c>
      <c r="C28" s="144" t="s">
        <v>183</v>
      </c>
      <c r="D28" s="132" t="s">
        <v>7</v>
      </c>
      <c r="E28" s="154"/>
      <c r="F28" s="7">
        <v>12</v>
      </c>
      <c r="G28" s="85">
        <f t="shared" ref="G28:G41" si="1">E28*F28</f>
        <v>0</v>
      </c>
    </row>
    <row r="29" spans="2:7" ht="60">
      <c r="B29" s="144" t="s">
        <v>184</v>
      </c>
      <c r="C29" s="144" t="s">
        <v>183</v>
      </c>
      <c r="D29" s="132" t="s">
        <v>7</v>
      </c>
      <c r="E29" s="154"/>
      <c r="F29" s="7">
        <v>12</v>
      </c>
      <c r="G29" s="85">
        <f t="shared" si="1"/>
        <v>0</v>
      </c>
    </row>
    <row r="30" spans="2:7" ht="60">
      <c r="B30" s="37" t="s">
        <v>149</v>
      </c>
      <c r="C30" s="31" t="s">
        <v>4</v>
      </c>
      <c r="D30" s="33" t="s">
        <v>5</v>
      </c>
      <c r="E30" s="148"/>
      <c r="F30" s="7">
        <v>9</v>
      </c>
      <c r="G30" s="85">
        <f t="shared" si="1"/>
        <v>0</v>
      </c>
    </row>
    <row r="31" spans="2:7" ht="60">
      <c r="B31" s="37" t="s">
        <v>150</v>
      </c>
      <c r="C31" s="31" t="s">
        <v>4</v>
      </c>
      <c r="D31" s="33" t="s">
        <v>5</v>
      </c>
      <c r="E31" s="148"/>
      <c r="F31" s="7">
        <v>9</v>
      </c>
      <c r="G31" s="85">
        <f t="shared" si="1"/>
        <v>0</v>
      </c>
    </row>
    <row r="32" spans="2:7" ht="60">
      <c r="B32" s="31" t="s">
        <v>22</v>
      </c>
      <c r="C32" s="31" t="s">
        <v>16</v>
      </c>
      <c r="D32" s="33" t="s">
        <v>10</v>
      </c>
      <c r="E32" s="153"/>
      <c r="F32" s="7">
        <v>18</v>
      </c>
      <c r="G32" s="85">
        <f t="shared" si="1"/>
        <v>0</v>
      </c>
    </row>
    <row r="33" spans="2:7" ht="60">
      <c r="B33" s="31" t="s">
        <v>98</v>
      </c>
      <c r="C33" s="31" t="s">
        <v>99</v>
      </c>
      <c r="D33" s="33" t="s">
        <v>5</v>
      </c>
      <c r="E33" s="86"/>
      <c r="F33" s="7">
        <v>10</v>
      </c>
      <c r="G33" s="85">
        <f t="shared" si="1"/>
        <v>0</v>
      </c>
    </row>
    <row r="34" spans="2:7" ht="60">
      <c r="B34" s="31" t="s">
        <v>100</v>
      </c>
      <c r="C34" s="31" t="s">
        <v>99</v>
      </c>
      <c r="D34" s="33" t="s">
        <v>5</v>
      </c>
      <c r="E34" s="86"/>
      <c r="F34" s="7">
        <v>10</v>
      </c>
      <c r="G34" s="85">
        <f t="shared" si="1"/>
        <v>0</v>
      </c>
    </row>
    <row r="35" spans="2:7" ht="45">
      <c r="B35" s="31" t="s">
        <v>155</v>
      </c>
      <c r="C35" s="31" t="s">
        <v>25</v>
      </c>
      <c r="D35" s="33" t="s">
        <v>7</v>
      </c>
      <c r="E35" s="148"/>
      <c r="F35" s="7">
        <v>12</v>
      </c>
      <c r="G35" s="85">
        <f t="shared" si="1"/>
        <v>0</v>
      </c>
    </row>
    <row r="36" spans="2:7" ht="45">
      <c r="B36" s="35" t="s">
        <v>156</v>
      </c>
      <c r="C36" s="31" t="s">
        <v>25</v>
      </c>
      <c r="D36" s="33" t="s">
        <v>7</v>
      </c>
      <c r="E36" s="148"/>
      <c r="F36" s="7">
        <v>12</v>
      </c>
      <c r="G36" s="85">
        <f t="shared" si="1"/>
        <v>0</v>
      </c>
    </row>
    <row r="37" spans="2:7" ht="60">
      <c r="B37" s="31" t="s">
        <v>23</v>
      </c>
      <c r="C37" s="31" t="s">
        <v>24</v>
      </c>
      <c r="D37" s="33" t="s">
        <v>10</v>
      </c>
      <c r="E37" s="153"/>
      <c r="F37" s="7">
        <v>18</v>
      </c>
      <c r="G37" s="85">
        <f t="shared" si="1"/>
        <v>0</v>
      </c>
    </row>
    <row r="38" spans="2:7" ht="75">
      <c r="B38" s="38" t="s">
        <v>151</v>
      </c>
      <c r="C38" s="31" t="s">
        <v>152</v>
      </c>
      <c r="D38" s="33" t="s">
        <v>5</v>
      </c>
      <c r="E38" s="148"/>
      <c r="F38" s="7">
        <v>9</v>
      </c>
      <c r="G38" s="85">
        <f t="shared" si="1"/>
        <v>0</v>
      </c>
    </row>
    <row r="39" spans="2:7" ht="75">
      <c r="B39" s="38" t="s">
        <v>153</v>
      </c>
      <c r="C39" s="31" t="s">
        <v>152</v>
      </c>
      <c r="D39" s="33" t="s">
        <v>5</v>
      </c>
      <c r="E39" s="148"/>
      <c r="F39" s="7">
        <v>9</v>
      </c>
      <c r="G39" s="85">
        <f t="shared" si="1"/>
        <v>0</v>
      </c>
    </row>
    <row r="40" spans="2:7" ht="45">
      <c r="B40" s="134" t="s">
        <v>154</v>
      </c>
      <c r="C40" s="31" t="s">
        <v>20</v>
      </c>
      <c r="D40" s="33" t="s">
        <v>7</v>
      </c>
      <c r="E40" s="148"/>
      <c r="F40" s="7">
        <v>12</v>
      </c>
      <c r="G40" s="85">
        <f t="shared" si="1"/>
        <v>0</v>
      </c>
    </row>
    <row r="41" spans="2:7" ht="45">
      <c r="B41" s="31" t="s">
        <v>229</v>
      </c>
      <c r="C41" s="31" t="s">
        <v>6</v>
      </c>
      <c r="D41" s="33" t="s">
        <v>7</v>
      </c>
      <c r="E41" s="86"/>
      <c r="F41" s="7">
        <v>40</v>
      </c>
      <c r="G41" s="85">
        <f t="shared" si="1"/>
        <v>0</v>
      </c>
    </row>
    <row r="42" spans="2:7" ht="75">
      <c r="B42" s="36" t="s">
        <v>26</v>
      </c>
      <c r="C42" s="36" t="s">
        <v>27</v>
      </c>
      <c r="D42" s="33" t="s">
        <v>10</v>
      </c>
      <c r="E42" s="84"/>
      <c r="F42" s="7">
        <v>41</v>
      </c>
      <c r="G42" s="85">
        <f>E42*F42</f>
        <v>0</v>
      </c>
    </row>
    <row r="43" spans="2:7">
      <c r="B43" s="9"/>
      <c r="C43" s="10"/>
      <c r="D43" s="11" t="s">
        <v>8</v>
      </c>
      <c r="E43" s="12"/>
      <c r="F43" s="7"/>
      <c r="G43" s="87">
        <f>SUM(G27:G42)</f>
        <v>0</v>
      </c>
    </row>
    <row r="44" spans="2:7">
      <c r="B44" s="19"/>
      <c r="C44" s="19"/>
      <c r="D44" s="20"/>
      <c r="E44" s="21"/>
      <c r="F44" s="22"/>
      <c r="G44" s="23"/>
    </row>
    <row r="45" spans="2:7" ht="23.25" customHeight="1">
      <c r="B45" s="19"/>
      <c r="C45" s="19"/>
      <c r="D45" s="20"/>
      <c r="E45" s="21"/>
      <c r="F45" s="22"/>
      <c r="G45" s="23"/>
    </row>
    <row r="46" spans="2:7" ht="15.75">
      <c r="B46" s="54" t="s">
        <v>57</v>
      </c>
      <c r="C46" s="55"/>
      <c r="D46" s="55"/>
    </row>
    <row r="47" spans="2:7" ht="15.75">
      <c r="B47" s="56" t="s">
        <v>55</v>
      </c>
      <c r="C47" s="55"/>
      <c r="D47" s="55"/>
    </row>
    <row r="48" spans="2:7">
      <c r="B48" s="1"/>
      <c r="C48" s="1"/>
    </row>
    <row r="49" spans="2:7" ht="51">
      <c r="B49" s="28" t="s">
        <v>92</v>
      </c>
      <c r="C49" s="3" t="s">
        <v>0</v>
      </c>
      <c r="D49" s="4" t="s">
        <v>1</v>
      </c>
      <c r="E49" s="5" t="s">
        <v>93</v>
      </c>
      <c r="F49" s="6" t="s">
        <v>2</v>
      </c>
      <c r="G49" s="6" t="s">
        <v>3</v>
      </c>
    </row>
    <row r="50" spans="2:7" ht="64.150000000000006" customHeight="1">
      <c r="B50" s="37" t="s">
        <v>65</v>
      </c>
      <c r="C50" s="35" t="s">
        <v>12</v>
      </c>
      <c r="D50" s="41" t="s">
        <v>10</v>
      </c>
      <c r="E50" s="86"/>
      <c r="F50" s="7">
        <v>5</v>
      </c>
      <c r="G50" s="88">
        <f>E50*F50</f>
        <v>0</v>
      </c>
    </row>
    <row r="51" spans="2:7" ht="64.150000000000006" customHeight="1">
      <c r="B51" s="145" t="s">
        <v>185</v>
      </c>
      <c r="C51" s="145" t="s">
        <v>147</v>
      </c>
      <c r="D51" s="41" t="s">
        <v>7</v>
      </c>
      <c r="E51" s="146"/>
      <c r="F51" s="7">
        <v>18</v>
      </c>
      <c r="G51" s="88">
        <f t="shared" ref="G51:G66" si="2">E51*F51</f>
        <v>0</v>
      </c>
    </row>
    <row r="52" spans="2:7" ht="64.150000000000006" customHeight="1">
      <c r="B52" s="145" t="s">
        <v>186</v>
      </c>
      <c r="C52" s="145" t="s">
        <v>148</v>
      </c>
      <c r="D52" s="41" t="s">
        <v>7</v>
      </c>
      <c r="E52" s="146"/>
      <c r="F52" s="7">
        <v>18</v>
      </c>
      <c r="G52" s="88">
        <f t="shared" si="2"/>
        <v>0</v>
      </c>
    </row>
    <row r="53" spans="2:7" ht="64.150000000000006" customHeight="1">
      <c r="B53" s="34" t="s">
        <v>187</v>
      </c>
      <c r="C53" s="35" t="s">
        <v>4</v>
      </c>
      <c r="D53" s="41" t="s">
        <v>5</v>
      </c>
      <c r="E53" s="133"/>
      <c r="F53" s="7">
        <v>12</v>
      </c>
      <c r="G53" s="88">
        <f t="shared" si="2"/>
        <v>0</v>
      </c>
    </row>
    <row r="54" spans="2:7" ht="64.150000000000006" customHeight="1">
      <c r="B54" s="147" t="s">
        <v>188</v>
      </c>
      <c r="C54" s="35" t="s">
        <v>12</v>
      </c>
      <c r="D54" s="41" t="s">
        <v>5</v>
      </c>
      <c r="E54" s="133"/>
      <c r="F54" s="7">
        <v>12</v>
      </c>
      <c r="G54" s="88">
        <f t="shared" si="2"/>
        <v>0</v>
      </c>
    </row>
    <row r="55" spans="2:7" ht="64.150000000000006" customHeight="1">
      <c r="B55" s="37" t="s">
        <v>189</v>
      </c>
      <c r="C55" s="35" t="s">
        <v>190</v>
      </c>
      <c r="D55" s="41" t="s">
        <v>10</v>
      </c>
      <c r="E55" s="148"/>
      <c r="F55" s="7">
        <v>2</v>
      </c>
      <c r="G55" s="88">
        <f t="shared" si="2"/>
        <v>0</v>
      </c>
    </row>
    <row r="56" spans="2:7" ht="60">
      <c r="B56" s="35" t="s">
        <v>30</v>
      </c>
      <c r="C56" s="35" t="s">
        <v>16</v>
      </c>
      <c r="D56" s="41" t="s">
        <v>10</v>
      </c>
      <c r="E56" s="86"/>
      <c r="F56" s="7">
        <v>7</v>
      </c>
      <c r="G56" s="88">
        <f t="shared" si="2"/>
        <v>0</v>
      </c>
    </row>
    <row r="57" spans="2:7" ht="60">
      <c r="B57" s="35" t="s">
        <v>157</v>
      </c>
      <c r="C57" s="35" t="s">
        <v>99</v>
      </c>
      <c r="D57" s="41" t="s">
        <v>5</v>
      </c>
      <c r="E57" s="86"/>
      <c r="F57" s="7">
        <v>12</v>
      </c>
      <c r="G57" s="88">
        <f>E57*F57</f>
        <v>0</v>
      </c>
    </row>
    <row r="58" spans="2:7" ht="60">
      <c r="B58" s="30" t="s">
        <v>158</v>
      </c>
      <c r="C58" s="35" t="s">
        <v>99</v>
      </c>
      <c r="D58" s="41" t="s">
        <v>5</v>
      </c>
      <c r="E58" s="86"/>
      <c r="F58" s="7">
        <v>12</v>
      </c>
      <c r="G58" s="88">
        <f t="shared" si="2"/>
        <v>0</v>
      </c>
    </row>
    <row r="59" spans="2:7" ht="45">
      <c r="B59" s="35" t="s">
        <v>191</v>
      </c>
      <c r="C59" s="35" t="s">
        <v>25</v>
      </c>
      <c r="D59" s="41" t="s">
        <v>7</v>
      </c>
      <c r="E59" s="86"/>
      <c r="F59" s="7">
        <v>17</v>
      </c>
      <c r="G59" s="88">
        <f t="shared" si="2"/>
        <v>0</v>
      </c>
    </row>
    <row r="60" spans="2:7" ht="45">
      <c r="B60" s="35" t="s">
        <v>192</v>
      </c>
      <c r="C60" s="35" t="s">
        <v>25</v>
      </c>
      <c r="D60" s="41" t="s">
        <v>7</v>
      </c>
      <c r="E60" s="86"/>
      <c r="F60" s="7">
        <v>17</v>
      </c>
      <c r="G60" s="88">
        <f t="shared" si="2"/>
        <v>0</v>
      </c>
    </row>
    <row r="61" spans="2:7" ht="65.25" customHeight="1">
      <c r="B61" s="30" t="s">
        <v>31</v>
      </c>
      <c r="C61" s="35" t="s">
        <v>32</v>
      </c>
      <c r="D61" s="41" t="s">
        <v>10</v>
      </c>
      <c r="E61" s="86"/>
      <c r="F61" s="7">
        <v>6</v>
      </c>
      <c r="G61" s="88">
        <f t="shared" si="2"/>
        <v>0</v>
      </c>
    </row>
    <row r="62" spans="2:7" ht="45">
      <c r="B62" s="30" t="s">
        <v>193</v>
      </c>
      <c r="C62" s="35" t="s">
        <v>194</v>
      </c>
      <c r="D62" s="41" t="s">
        <v>7</v>
      </c>
      <c r="E62" s="86"/>
      <c r="F62" s="7">
        <v>17</v>
      </c>
      <c r="G62" s="88">
        <f t="shared" si="2"/>
        <v>0</v>
      </c>
    </row>
    <row r="63" spans="2:7" ht="45">
      <c r="B63" s="35" t="s">
        <v>195</v>
      </c>
      <c r="C63" s="35" t="s">
        <v>152</v>
      </c>
      <c r="D63" s="41" t="s">
        <v>5</v>
      </c>
      <c r="E63" s="133"/>
      <c r="F63" s="7">
        <v>18</v>
      </c>
      <c r="G63" s="88">
        <f>E63*F63</f>
        <v>0</v>
      </c>
    </row>
    <row r="64" spans="2:7" ht="45">
      <c r="B64" s="30" t="s">
        <v>195</v>
      </c>
      <c r="C64" s="35" t="s">
        <v>152</v>
      </c>
      <c r="D64" s="41" t="s">
        <v>5</v>
      </c>
      <c r="E64" s="133"/>
      <c r="F64" s="7">
        <v>12</v>
      </c>
      <c r="G64" s="88">
        <f t="shared" si="2"/>
        <v>0</v>
      </c>
    </row>
    <row r="65" spans="2:7" ht="45">
      <c r="B65" s="30" t="s">
        <v>196</v>
      </c>
      <c r="C65" s="35" t="s">
        <v>6</v>
      </c>
      <c r="D65" s="41" t="s">
        <v>53</v>
      </c>
      <c r="E65" s="86"/>
      <c r="F65" s="7">
        <v>35</v>
      </c>
      <c r="G65" s="88">
        <f t="shared" si="2"/>
        <v>0</v>
      </c>
    </row>
    <row r="66" spans="2:7" ht="60">
      <c r="B66" s="42" t="s">
        <v>33</v>
      </c>
      <c r="C66" s="30" t="s">
        <v>27</v>
      </c>
      <c r="D66" s="41" t="s">
        <v>10</v>
      </c>
      <c r="E66" s="86"/>
      <c r="F66" s="7">
        <v>35</v>
      </c>
      <c r="G66" s="88">
        <f t="shared" si="2"/>
        <v>0</v>
      </c>
    </row>
    <row r="67" spans="2:7">
      <c r="B67" s="8"/>
      <c r="C67" s="10"/>
      <c r="D67" s="11" t="s">
        <v>8</v>
      </c>
      <c r="E67" s="12"/>
      <c r="F67" s="7"/>
      <c r="G67" s="87">
        <f>SUM(G50:G66)</f>
        <v>0</v>
      </c>
    </row>
    <row r="68" spans="2:7">
      <c r="C68" s="19"/>
      <c r="D68" s="20"/>
      <c r="E68" s="21"/>
      <c r="F68" s="22"/>
      <c r="G68" s="23"/>
    </row>
    <row r="69" spans="2:7">
      <c r="B69" s="19"/>
      <c r="C69" s="1"/>
      <c r="D69" s="1"/>
    </row>
    <row r="70" spans="2:7" ht="15.75">
      <c r="B70" s="54" t="s">
        <v>58</v>
      </c>
      <c r="C70" s="55"/>
      <c r="D70" s="55"/>
    </row>
    <row r="71" spans="2:7" ht="15.75">
      <c r="B71" s="56" t="s">
        <v>55</v>
      </c>
      <c r="C71" s="55"/>
      <c r="D71" s="57"/>
    </row>
    <row r="72" spans="2:7" ht="51">
      <c r="B72" s="28" t="s">
        <v>91</v>
      </c>
      <c r="C72" s="3" t="s">
        <v>0</v>
      </c>
      <c r="D72" s="4" t="s">
        <v>1</v>
      </c>
      <c r="E72" s="92" t="s">
        <v>93</v>
      </c>
      <c r="F72" s="6" t="s">
        <v>2</v>
      </c>
      <c r="G72" s="6" t="s">
        <v>3</v>
      </c>
    </row>
    <row r="73" spans="2:7" ht="60">
      <c r="B73" s="35" t="s">
        <v>46</v>
      </c>
      <c r="C73" s="35" t="s">
        <v>12</v>
      </c>
      <c r="D73" s="43" t="s">
        <v>34</v>
      </c>
      <c r="E73" s="86"/>
      <c r="F73" s="7">
        <v>29</v>
      </c>
      <c r="G73" s="85">
        <f>E73*F73</f>
        <v>0</v>
      </c>
    </row>
    <row r="74" spans="2:7" ht="60">
      <c r="B74" s="31" t="s">
        <v>35</v>
      </c>
      <c r="C74" s="35" t="s">
        <v>16</v>
      </c>
      <c r="D74" s="43" t="s">
        <v>34</v>
      </c>
      <c r="E74" s="86"/>
      <c r="F74" s="7">
        <v>27</v>
      </c>
      <c r="G74" s="85">
        <f t="shared" ref="G74:G82" si="3">E74*F74</f>
        <v>0</v>
      </c>
    </row>
    <row r="75" spans="2:7" ht="60">
      <c r="B75" s="31" t="s">
        <v>197</v>
      </c>
      <c r="C75" s="35" t="s">
        <v>198</v>
      </c>
      <c r="D75" s="43" t="s">
        <v>5</v>
      </c>
      <c r="E75" s="86"/>
      <c r="F75" s="7">
        <v>3</v>
      </c>
      <c r="G75" s="85">
        <f t="shared" si="3"/>
        <v>0</v>
      </c>
    </row>
    <row r="76" spans="2:7" ht="60">
      <c r="B76" s="31" t="s">
        <v>199</v>
      </c>
      <c r="C76" s="35" t="s">
        <v>198</v>
      </c>
      <c r="D76" s="43" t="s">
        <v>5</v>
      </c>
      <c r="E76" s="86"/>
      <c r="F76" s="7">
        <v>3</v>
      </c>
      <c r="G76" s="85">
        <f t="shared" si="3"/>
        <v>0</v>
      </c>
    </row>
    <row r="77" spans="2:7" ht="60">
      <c r="B77" s="44" t="s">
        <v>36</v>
      </c>
      <c r="C77" s="35" t="s">
        <v>37</v>
      </c>
      <c r="D77" s="43" t="s">
        <v>34</v>
      </c>
      <c r="E77" s="86"/>
      <c r="F77" s="7">
        <v>29</v>
      </c>
      <c r="G77" s="85">
        <f t="shared" si="3"/>
        <v>0</v>
      </c>
    </row>
    <row r="78" spans="2:7" ht="45">
      <c r="B78" s="35" t="s">
        <v>38</v>
      </c>
      <c r="C78" s="35" t="s">
        <v>6</v>
      </c>
      <c r="D78" s="41" t="s">
        <v>39</v>
      </c>
      <c r="E78" s="86"/>
      <c r="F78" s="7">
        <v>30</v>
      </c>
      <c r="G78" s="85">
        <f t="shared" si="3"/>
        <v>0</v>
      </c>
    </row>
    <row r="79" spans="2:7" ht="30">
      <c r="B79" s="35" t="s">
        <v>40</v>
      </c>
      <c r="C79" s="35" t="s">
        <v>41</v>
      </c>
      <c r="D79" s="41" t="s">
        <v>39</v>
      </c>
      <c r="E79" s="86"/>
      <c r="F79" s="7">
        <v>7</v>
      </c>
      <c r="G79" s="85">
        <f>E79*F79</f>
        <v>0</v>
      </c>
    </row>
    <row r="80" spans="2:7" ht="60">
      <c r="B80" s="45" t="s">
        <v>42</v>
      </c>
      <c r="C80" s="46" t="s">
        <v>43</v>
      </c>
      <c r="D80" s="43" t="s">
        <v>34</v>
      </c>
      <c r="E80" s="89"/>
      <c r="F80" s="7">
        <v>28</v>
      </c>
      <c r="G80" s="85">
        <f t="shared" si="3"/>
        <v>0</v>
      </c>
    </row>
    <row r="81" spans="2:7" ht="60">
      <c r="B81" s="47" t="s">
        <v>44</v>
      </c>
      <c r="C81" s="48" t="s">
        <v>45</v>
      </c>
      <c r="D81" s="43" t="s">
        <v>10</v>
      </c>
      <c r="E81" s="90"/>
      <c r="F81" s="7">
        <v>8</v>
      </c>
      <c r="G81" s="85">
        <f t="shared" si="3"/>
        <v>0</v>
      </c>
    </row>
    <row r="82" spans="2:7" ht="45">
      <c r="B82" s="49" t="s">
        <v>47</v>
      </c>
      <c r="C82" s="50" t="s">
        <v>48</v>
      </c>
      <c r="D82" s="51" t="s">
        <v>49</v>
      </c>
      <c r="E82" s="91"/>
      <c r="F82" s="7">
        <v>7</v>
      </c>
      <c r="G82" s="85">
        <f t="shared" si="3"/>
        <v>0</v>
      </c>
    </row>
    <row r="83" spans="2:7">
      <c r="B83" s="8"/>
      <c r="C83" s="10"/>
      <c r="D83" s="11" t="s">
        <v>8</v>
      </c>
      <c r="E83" s="12"/>
      <c r="F83" s="7"/>
      <c r="G83" s="87">
        <f>SUM(G73:G82)</f>
        <v>0</v>
      </c>
    </row>
    <row r="84" spans="2:7">
      <c r="B84" s="58"/>
      <c r="C84" s="19"/>
      <c r="D84" s="20"/>
      <c r="E84" s="21"/>
      <c r="F84" s="22"/>
      <c r="G84" s="23"/>
    </row>
    <row r="85" spans="2:7" ht="20.25" customHeight="1">
      <c r="B85" s="189" t="s">
        <v>61</v>
      </c>
      <c r="C85" s="189"/>
      <c r="D85" s="20"/>
      <c r="E85" s="21"/>
      <c r="F85" s="22"/>
      <c r="G85" s="23"/>
    </row>
    <row r="86" spans="2:7" ht="20.25" customHeight="1">
      <c r="B86" s="190" t="s">
        <v>101</v>
      </c>
      <c r="C86" s="190"/>
      <c r="D86" s="20"/>
      <c r="E86" s="21"/>
      <c r="F86" s="22"/>
      <c r="G86" s="23"/>
    </row>
    <row r="87" spans="2:7" ht="51">
      <c r="B87" s="14" t="s">
        <v>92</v>
      </c>
      <c r="C87" s="14" t="s">
        <v>0</v>
      </c>
      <c r="D87" s="15" t="s">
        <v>1</v>
      </c>
      <c r="E87" s="15" t="s">
        <v>93</v>
      </c>
      <c r="F87" s="16" t="s">
        <v>2</v>
      </c>
      <c r="G87" s="16" t="s">
        <v>3</v>
      </c>
    </row>
    <row r="88" spans="2:7" ht="70.5" customHeight="1">
      <c r="B88" s="67" t="s">
        <v>66</v>
      </c>
      <c r="C88" s="68" t="s">
        <v>67</v>
      </c>
      <c r="D88" s="66" t="s">
        <v>68</v>
      </c>
      <c r="E88" s="93"/>
      <c r="F88" s="53">
        <v>12</v>
      </c>
      <c r="G88" s="98">
        <f>E88*F88</f>
        <v>0</v>
      </c>
    </row>
    <row r="89" spans="2:7" ht="70.5" customHeight="1">
      <c r="B89" s="67" t="s">
        <v>69</v>
      </c>
      <c r="C89" s="68" t="s">
        <v>70</v>
      </c>
      <c r="D89" s="66" t="s">
        <v>68</v>
      </c>
      <c r="E89" s="93"/>
      <c r="F89" s="53">
        <v>8</v>
      </c>
      <c r="G89" s="98">
        <f t="shared" ref="G89:G101" si="4">E89*F89</f>
        <v>0</v>
      </c>
    </row>
    <row r="90" spans="2:7" ht="70.5" customHeight="1">
      <c r="B90" s="155" t="s">
        <v>203</v>
      </c>
      <c r="C90" s="156" t="s">
        <v>204</v>
      </c>
      <c r="D90" s="157" t="s">
        <v>10</v>
      </c>
      <c r="E90" s="158"/>
      <c r="F90" s="53">
        <v>4</v>
      </c>
      <c r="G90" s="98">
        <f t="shared" si="4"/>
        <v>0</v>
      </c>
    </row>
    <row r="91" spans="2:7" ht="70.5" customHeight="1">
      <c r="B91" s="67" t="s">
        <v>71</v>
      </c>
      <c r="C91" s="68" t="s">
        <v>72</v>
      </c>
      <c r="D91" s="66" t="s">
        <v>7</v>
      </c>
      <c r="E91" s="93"/>
      <c r="F91" s="53">
        <v>7</v>
      </c>
      <c r="G91" s="98">
        <f>E91*F91</f>
        <v>0</v>
      </c>
    </row>
    <row r="92" spans="2:7" ht="70.5" customHeight="1">
      <c r="B92" s="67" t="s">
        <v>60</v>
      </c>
      <c r="C92" s="68" t="s">
        <v>62</v>
      </c>
      <c r="D92" s="66" t="s">
        <v>10</v>
      </c>
      <c r="E92" s="93"/>
      <c r="F92" s="53">
        <v>27</v>
      </c>
      <c r="G92" s="98">
        <f t="shared" si="4"/>
        <v>0</v>
      </c>
    </row>
    <row r="93" spans="2:7" ht="70.5" customHeight="1">
      <c r="B93" s="67" t="s">
        <v>73</v>
      </c>
      <c r="C93" s="68" t="s">
        <v>74</v>
      </c>
      <c r="D93" s="66" t="s">
        <v>7</v>
      </c>
      <c r="E93" s="93"/>
      <c r="F93" s="53">
        <v>9</v>
      </c>
      <c r="G93" s="98">
        <f t="shared" si="4"/>
        <v>0</v>
      </c>
    </row>
    <row r="94" spans="2:7" ht="70.5" customHeight="1">
      <c r="B94" s="67" t="s">
        <v>75</v>
      </c>
      <c r="C94" s="68" t="s">
        <v>74</v>
      </c>
      <c r="D94" s="66" t="s">
        <v>7</v>
      </c>
      <c r="E94" s="93"/>
      <c r="F94" s="53">
        <v>10</v>
      </c>
      <c r="G94" s="98">
        <f>E94*F94</f>
        <v>0</v>
      </c>
    </row>
    <row r="95" spans="2:7" ht="70.5" customHeight="1">
      <c r="B95" s="67" t="s">
        <v>76</v>
      </c>
      <c r="C95" s="68" t="s">
        <v>77</v>
      </c>
      <c r="D95" s="66" t="s">
        <v>7</v>
      </c>
      <c r="E95" s="93"/>
      <c r="F95" s="53">
        <v>8</v>
      </c>
      <c r="G95" s="98">
        <f t="shared" si="4"/>
        <v>0</v>
      </c>
    </row>
    <row r="96" spans="2:7" ht="70.5" customHeight="1">
      <c r="B96" s="71" t="s">
        <v>78</v>
      </c>
      <c r="C96" s="69" t="s">
        <v>79</v>
      </c>
      <c r="D96" s="66" t="s">
        <v>5</v>
      </c>
      <c r="E96" s="93"/>
      <c r="F96" s="72">
        <v>12</v>
      </c>
      <c r="G96" s="98">
        <f t="shared" si="4"/>
        <v>0</v>
      </c>
    </row>
    <row r="97" spans="2:7" ht="70.5" customHeight="1">
      <c r="B97" s="70" t="s">
        <v>80</v>
      </c>
      <c r="C97" s="68" t="s">
        <v>81</v>
      </c>
      <c r="D97" s="66" t="s">
        <v>7</v>
      </c>
      <c r="E97" s="93"/>
      <c r="F97" s="53">
        <v>10</v>
      </c>
      <c r="G97" s="98">
        <f>E97*F97</f>
        <v>0</v>
      </c>
    </row>
    <row r="98" spans="2:7" ht="70.5" customHeight="1">
      <c r="B98" s="155" t="s">
        <v>205</v>
      </c>
      <c r="C98" s="156" t="s">
        <v>206</v>
      </c>
      <c r="D98" s="157" t="s">
        <v>10</v>
      </c>
      <c r="E98" s="158"/>
      <c r="F98" s="53">
        <v>2</v>
      </c>
      <c r="G98" s="98">
        <f t="shared" si="4"/>
        <v>0</v>
      </c>
    </row>
    <row r="99" spans="2:7" ht="70.5" customHeight="1">
      <c r="B99" s="159" t="s">
        <v>207</v>
      </c>
      <c r="C99" s="160" t="s">
        <v>208</v>
      </c>
      <c r="D99" s="161" t="s">
        <v>167</v>
      </c>
      <c r="E99" s="162"/>
      <c r="F99" s="53">
        <v>3</v>
      </c>
      <c r="G99" s="98">
        <f>E99*F99</f>
        <v>0</v>
      </c>
    </row>
    <row r="100" spans="2:7" ht="70.5" customHeight="1">
      <c r="B100" s="64" t="s">
        <v>82</v>
      </c>
      <c r="C100" s="26" t="s">
        <v>9</v>
      </c>
      <c r="D100" s="24" t="s">
        <v>10</v>
      </c>
      <c r="E100" s="83"/>
      <c r="F100" s="53">
        <v>6</v>
      </c>
      <c r="G100" s="98">
        <f t="shared" si="4"/>
        <v>0</v>
      </c>
    </row>
    <row r="101" spans="2:7" ht="60">
      <c r="B101" s="64" t="s">
        <v>116</v>
      </c>
      <c r="C101" s="26" t="s">
        <v>117</v>
      </c>
      <c r="D101" s="24" t="s">
        <v>5</v>
      </c>
      <c r="E101" s="83"/>
      <c r="F101" s="53">
        <v>8</v>
      </c>
      <c r="G101" s="98">
        <f t="shared" si="4"/>
        <v>0</v>
      </c>
    </row>
    <row r="102" spans="2:7">
      <c r="B102" s="64"/>
      <c r="C102" s="26"/>
      <c r="D102" s="65" t="s">
        <v>64</v>
      </c>
      <c r="E102" s="14"/>
      <c r="F102" s="53"/>
      <c r="G102" s="94">
        <f>SUM(G88:G101)</f>
        <v>0</v>
      </c>
    </row>
    <row r="103" spans="2:7" ht="20.25" customHeight="1">
      <c r="B103" s="73"/>
      <c r="C103" s="74"/>
      <c r="D103" s="75"/>
      <c r="E103" s="62"/>
      <c r="F103" s="76"/>
      <c r="G103" s="99"/>
    </row>
    <row r="104" spans="2:7" ht="20.25" customHeight="1">
      <c r="B104" s="73"/>
      <c r="C104" s="74"/>
      <c r="D104" s="75"/>
      <c r="E104" s="62"/>
      <c r="F104" s="76"/>
      <c r="G104" s="77"/>
    </row>
    <row r="105" spans="2:7" ht="20.25" customHeight="1">
      <c r="B105" s="54" t="s">
        <v>84</v>
      </c>
      <c r="C105" s="57"/>
      <c r="D105" s="75"/>
      <c r="E105" s="62"/>
      <c r="F105"/>
    </row>
    <row r="106" spans="2:7" ht="15.75">
      <c r="B106" s="56" t="s">
        <v>55</v>
      </c>
      <c r="C106" s="59"/>
      <c r="D106" s="75"/>
      <c r="E106" s="62"/>
      <c r="F106"/>
    </row>
    <row r="107" spans="2:7" ht="51">
      <c r="B107" s="14" t="s">
        <v>92</v>
      </c>
      <c r="C107" s="14" t="s">
        <v>0</v>
      </c>
      <c r="D107" s="15" t="s">
        <v>1</v>
      </c>
      <c r="E107" s="13" t="s">
        <v>93</v>
      </c>
      <c r="F107" s="16" t="s">
        <v>2</v>
      </c>
      <c r="G107" s="16" t="s">
        <v>3</v>
      </c>
    </row>
    <row r="108" spans="2:7" ht="90">
      <c r="B108" s="37" t="s">
        <v>85</v>
      </c>
      <c r="C108" s="35" t="s">
        <v>86</v>
      </c>
      <c r="D108" s="78" t="s">
        <v>87</v>
      </c>
      <c r="E108" s="104"/>
      <c r="F108" s="53">
        <v>24</v>
      </c>
      <c r="G108" s="104">
        <f>E108*F108</f>
        <v>0</v>
      </c>
    </row>
    <row r="109" spans="2:7" ht="60">
      <c r="B109" s="35" t="s">
        <v>102</v>
      </c>
      <c r="C109" s="35" t="s">
        <v>103</v>
      </c>
      <c r="D109" s="78" t="s">
        <v>87</v>
      </c>
      <c r="E109" s="104"/>
      <c r="F109" s="53">
        <v>7</v>
      </c>
      <c r="G109" s="104">
        <f t="shared" ref="G109:G112" si="5">E109*F109</f>
        <v>0</v>
      </c>
    </row>
    <row r="110" spans="2:7" ht="66" customHeight="1">
      <c r="B110" s="30" t="s">
        <v>104</v>
      </c>
      <c r="C110" s="35" t="s">
        <v>105</v>
      </c>
      <c r="D110" s="78" t="s">
        <v>87</v>
      </c>
      <c r="E110" s="104"/>
      <c r="F110" s="53">
        <v>3</v>
      </c>
      <c r="G110" s="104">
        <f t="shared" si="5"/>
        <v>0</v>
      </c>
    </row>
    <row r="111" spans="2:7" ht="75">
      <c r="B111" s="100" t="s">
        <v>106</v>
      </c>
      <c r="C111" s="100" t="s">
        <v>9</v>
      </c>
      <c r="D111" s="78" t="s">
        <v>87</v>
      </c>
      <c r="E111" s="104"/>
      <c r="F111" s="53">
        <v>5</v>
      </c>
      <c r="G111" s="104">
        <f t="shared" si="5"/>
        <v>0</v>
      </c>
    </row>
    <row r="112" spans="2:7" ht="60">
      <c r="B112" s="38" t="s">
        <v>107</v>
      </c>
      <c r="C112" s="101" t="s">
        <v>108</v>
      </c>
      <c r="D112" s="27" t="s">
        <v>7</v>
      </c>
      <c r="E112" s="104"/>
      <c r="F112" s="53">
        <v>5</v>
      </c>
      <c r="G112" s="104">
        <f t="shared" si="5"/>
        <v>0</v>
      </c>
    </row>
    <row r="113" spans="2:7" ht="15.75">
      <c r="B113" s="79"/>
      <c r="C113" s="80"/>
      <c r="D113" s="65" t="s">
        <v>118</v>
      </c>
      <c r="E113" s="14"/>
      <c r="F113" s="53"/>
      <c r="G113" s="94">
        <f>SUM(G108:G112)</f>
        <v>0</v>
      </c>
    </row>
    <row r="114" spans="2:7" ht="22.15" customHeight="1">
      <c r="B114" s="56"/>
      <c r="C114" s="59"/>
      <c r="D114" s="75"/>
      <c r="E114" s="62"/>
      <c r="F114" s="76"/>
      <c r="G114" s="99"/>
    </row>
    <row r="115" spans="2:7" ht="22.15" customHeight="1">
      <c r="B115" s="61"/>
      <c r="C115" s="62"/>
      <c r="D115" s="20"/>
      <c r="E115" s="63"/>
      <c r="F115" s="22"/>
      <c r="G115" s="23"/>
    </row>
    <row r="116" spans="2:7" ht="15.75">
      <c r="B116" s="54" t="s">
        <v>59</v>
      </c>
      <c r="C116" s="57"/>
      <c r="D116" s="57"/>
      <c r="E116" s="21"/>
      <c r="F116"/>
    </row>
    <row r="117" spans="2:7" ht="15.75">
      <c r="B117" s="56" t="s">
        <v>55</v>
      </c>
      <c r="C117" s="59"/>
      <c r="D117" s="60"/>
      <c r="E117" s="21"/>
      <c r="F117"/>
    </row>
    <row r="118" spans="2:7">
      <c r="F118"/>
    </row>
    <row r="119" spans="2:7" ht="51">
      <c r="B119" s="14" t="s">
        <v>92</v>
      </c>
      <c r="C119" s="14" t="s">
        <v>0</v>
      </c>
      <c r="D119" s="15" t="s">
        <v>1</v>
      </c>
      <c r="E119" s="13" t="s">
        <v>93</v>
      </c>
      <c r="F119" s="16" t="s">
        <v>2</v>
      </c>
      <c r="G119" s="16" t="s">
        <v>3</v>
      </c>
    </row>
    <row r="120" spans="2:7" ht="45">
      <c r="B120" s="36" t="s">
        <v>159</v>
      </c>
      <c r="C120" s="52" t="s">
        <v>160</v>
      </c>
      <c r="D120" s="27" t="s">
        <v>7</v>
      </c>
      <c r="E120" s="95"/>
      <c r="F120" s="53">
        <v>5</v>
      </c>
      <c r="G120" s="98">
        <f t="shared" ref="G120:G126" si="6">E120*F120</f>
        <v>0</v>
      </c>
    </row>
    <row r="121" spans="2:7" ht="75">
      <c r="B121" s="52" t="s">
        <v>83</v>
      </c>
      <c r="C121" s="52" t="s">
        <v>63</v>
      </c>
      <c r="D121" s="27" t="s">
        <v>10</v>
      </c>
      <c r="E121" s="95"/>
      <c r="F121" s="53">
        <v>25</v>
      </c>
      <c r="G121" s="98">
        <f t="shared" si="6"/>
        <v>0</v>
      </c>
    </row>
    <row r="122" spans="2:7" ht="60">
      <c r="B122" s="135" t="s">
        <v>161</v>
      </c>
      <c r="C122" s="31" t="s">
        <v>162</v>
      </c>
      <c r="D122" s="136" t="s">
        <v>10</v>
      </c>
      <c r="E122" s="86"/>
      <c r="F122" s="53">
        <v>5</v>
      </c>
      <c r="G122" s="98">
        <f t="shared" si="6"/>
        <v>0</v>
      </c>
    </row>
    <row r="123" spans="2:7" ht="60">
      <c r="B123" s="135" t="s">
        <v>163</v>
      </c>
      <c r="C123" s="31" t="s">
        <v>164</v>
      </c>
      <c r="D123" s="136" t="s">
        <v>10</v>
      </c>
      <c r="E123" s="86"/>
      <c r="F123" s="53">
        <v>3</v>
      </c>
      <c r="G123" s="98">
        <f t="shared" si="6"/>
        <v>0</v>
      </c>
    </row>
    <row r="124" spans="2:7" ht="30">
      <c r="B124" s="52" t="s">
        <v>165</v>
      </c>
      <c r="C124" s="137" t="s">
        <v>166</v>
      </c>
      <c r="D124" s="27" t="s">
        <v>5</v>
      </c>
      <c r="E124" s="84"/>
      <c r="F124" s="53">
        <v>5</v>
      </c>
      <c r="G124" s="98">
        <f t="shared" si="6"/>
        <v>0</v>
      </c>
    </row>
    <row r="125" spans="2:7" ht="75">
      <c r="B125" s="52" t="s">
        <v>168</v>
      </c>
      <c r="C125" s="52" t="s">
        <v>9</v>
      </c>
      <c r="D125" s="136" t="s">
        <v>10</v>
      </c>
      <c r="E125" s="84"/>
      <c r="F125" s="7">
        <v>6</v>
      </c>
      <c r="G125" s="98">
        <f t="shared" si="6"/>
        <v>0</v>
      </c>
    </row>
    <row r="126" spans="2:7" ht="60">
      <c r="B126" s="38" t="s">
        <v>51</v>
      </c>
      <c r="C126" s="34" t="s">
        <v>52</v>
      </c>
      <c r="D126" s="27" t="s">
        <v>7</v>
      </c>
      <c r="E126" s="96"/>
      <c r="F126" s="27">
        <v>3</v>
      </c>
      <c r="G126" s="98">
        <f t="shared" si="6"/>
        <v>0</v>
      </c>
    </row>
    <row r="127" spans="2:7">
      <c r="B127" s="8"/>
      <c r="C127" s="17"/>
      <c r="D127" s="15" t="s">
        <v>8</v>
      </c>
      <c r="E127" s="18"/>
      <c r="F127" s="7"/>
      <c r="G127" s="87">
        <f>SUM(G120:G126)</f>
        <v>0</v>
      </c>
    </row>
    <row r="128" spans="2:7">
      <c r="F128" s="22"/>
      <c r="G128" s="23"/>
    </row>
    <row r="129" spans="2:7">
      <c r="E129" s="21"/>
      <c r="F129" s="22"/>
      <c r="G129" s="23"/>
    </row>
    <row r="130" spans="2:7" ht="15.75">
      <c r="B130" s="54" t="s">
        <v>88</v>
      </c>
      <c r="C130" s="57"/>
      <c r="D130" s="57"/>
      <c r="E130" s="21"/>
      <c r="F130"/>
    </row>
    <row r="131" spans="2:7" ht="15.75">
      <c r="B131" s="56" t="s">
        <v>55</v>
      </c>
      <c r="C131" s="59"/>
      <c r="D131" s="60"/>
      <c r="E131" s="21"/>
      <c r="F131"/>
    </row>
    <row r="132" spans="2:7" ht="15.75">
      <c r="B132" s="56"/>
      <c r="C132" s="59"/>
      <c r="D132" s="60"/>
      <c r="E132" s="21"/>
      <c r="F132"/>
    </row>
    <row r="133" spans="2:7" ht="51">
      <c r="B133" s="14" t="s">
        <v>92</v>
      </c>
      <c r="C133" s="14" t="s">
        <v>0</v>
      </c>
      <c r="D133" s="15" t="s">
        <v>1</v>
      </c>
      <c r="E133" s="13" t="s">
        <v>93</v>
      </c>
      <c r="F133" s="16" t="s">
        <v>2</v>
      </c>
      <c r="G133" s="16" t="s">
        <v>3</v>
      </c>
    </row>
    <row r="134" spans="2:7" ht="30">
      <c r="B134" s="31" t="s">
        <v>209</v>
      </c>
      <c r="C134" s="82" t="s">
        <v>210</v>
      </c>
      <c r="D134" s="41" t="s">
        <v>10</v>
      </c>
      <c r="E134" s="197"/>
      <c r="F134" s="199">
        <v>4</v>
      </c>
      <c r="G134" s="184">
        <f>E134*F134</f>
        <v>0</v>
      </c>
    </row>
    <row r="135" spans="2:7" ht="30">
      <c r="B135" s="35" t="s">
        <v>211</v>
      </c>
      <c r="C135" s="82" t="s">
        <v>50</v>
      </c>
      <c r="D135" s="78" t="s">
        <v>87</v>
      </c>
      <c r="E135" s="198"/>
      <c r="F135" s="200"/>
      <c r="G135" s="185"/>
    </row>
    <row r="136" spans="2:7" ht="45">
      <c r="B136" s="31" t="s">
        <v>212</v>
      </c>
      <c r="C136" s="82" t="s">
        <v>204</v>
      </c>
      <c r="D136" s="78" t="s">
        <v>87</v>
      </c>
      <c r="E136" s="86"/>
      <c r="F136" s="16">
        <v>3</v>
      </c>
      <c r="G136" s="170">
        <f>E136*F136</f>
        <v>0</v>
      </c>
    </row>
    <row r="137" spans="2:7" ht="90">
      <c r="B137" s="35" t="s">
        <v>213</v>
      </c>
      <c r="C137" s="82" t="s">
        <v>214</v>
      </c>
      <c r="D137" s="41" t="s">
        <v>10</v>
      </c>
      <c r="E137" s="86"/>
      <c r="F137" s="16">
        <v>3</v>
      </c>
      <c r="G137" s="170">
        <f>E137*F137</f>
        <v>0</v>
      </c>
    </row>
    <row r="138" spans="2:7" ht="45">
      <c r="B138" s="35" t="s">
        <v>89</v>
      </c>
      <c r="C138" s="82" t="s">
        <v>6</v>
      </c>
      <c r="D138" s="102" t="s">
        <v>90</v>
      </c>
      <c r="E138" s="108"/>
      <c r="F138" s="27">
        <v>27</v>
      </c>
      <c r="G138" s="96">
        <f t="shared" ref="G138:G149" si="7">E138*F138</f>
        <v>0</v>
      </c>
    </row>
    <row r="139" spans="2:7" ht="90">
      <c r="B139" s="35" t="s">
        <v>109</v>
      </c>
      <c r="C139" s="82" t="s">
        <v>110</v>
      </c>
      <c r="D139" s="102" t="s">
        <v>10</v>
      </c>
      <c r="E139" s="108"/>
      <c r="F139" s="27">
        <v>6</v>
      </c>
      <c r="G139" s="96">
        <f t="shared" si="7"/>
        <v>0</v>
      </c>
    </row>
    <row r="140" spans="2:7" ht="45">
      <c r="B140" s="31" t="s">
        <v>215</v>
      </c>
      <c r="C140" s="82" t="s">
        <v>202</v>
      </c>
      <c r="D140" s="163" t="s">
        <v>90</v>
      </c>
      <c r="E140" s="86"/>
      <c r="F140" s="27">
        <v>21</v>
      </c>
      <c r="G140" s="96">
        <f t="shared" si="7"/>
        <v>0</v>
      </c>
    </row>
    <row r="141" spans="2:7" ht="30">
      <c r="B141" s="31" t="s">
        <v>216</v>
      </c>
      <c r="C141" s="82" t="s">
        <v>217</v>
      </c>
      <c r="D141" s="41" t="s">
        <v>5</v>
      </c>
      <c r="E141" s="86"/>
      <c r="F141" s="27">
        <v>7</v>
      </c>
      <c r="G141" s="96">
        <f t="shared" si="7"/>
        <v>0</v>
      </c>
    </row>
    <row r="142" spans="2:7" ht="30">
      <c r="B142" s="35" t="s">
        <v>218</v>
      </c>
      <c r="C142" s="82" t="s">
        <v>219</v>
      </c>
      <c r="D142" s="78" t="s">
        <v>87</v>
      </c>
      <c r="E142" s="86"/>
      <c r="F142" s="27">
        <v>3</v>
      </c>
      <c r="G142" s="96">
        <f t="shared" si="7"/>
        <v>0</v>
      </c>
    </row>
    <row r="143" spans="2:7" ht="45">
      <c r="B143" s="35" t="s">
        <v>111</v>
      </c>
      <c r="C143" s="82" t="s">
        <v>112</v>
      </c>
      <c r="D143" s="102" t="s">
        <v>113</v>
      </c>
      <c r="E143" s="108"/>
      <c r="F143" s="27">
        <v>19</v>
      </c>
      <c r="G143" s="96">
        <f t="shared" si="7"/>
        <v>0</v>
      </c>
    </row>
    <row r="144" spans="2:7" ht="30">
      <c r="B144" s="35" t="s">
        <v>220</v>
      </c>
      <c r="C144" s="164" t="s">
        <v>221</v>
      </c>
      <c r="D144" s="78" t="s">
        <v>87</v>
      </c>
      <c r="E144" s="86"/>
      <c r="F144" s="27">
        <v>4</v>
      </c>
      <c r="G144" s="96">
        <f t="shared" si="7"/>
        <v>0</v>
      </c>
    </row>
    <row r="145" spans="2:14" ht="60">
      <c r="B145" s="31" t="s">
        <v>222</v>
      </c>
      <c r="C145" s="82" t="s">
        <v>223</v>
      </c>
      <c r="D145" s="78" t="s">
        <v>87</v>
      </c>
      <c r="E145" s="86"/>
      <c r="F145" s="27">
        <v>2</v>
      </c>
      <c r="G145" s="96">
        <f t="shared" si="7"/>
        <v>0</v>
      </c>
    </row>
    <row r="146" spans="2:14" ht="60">
      <c r="B146" s="31" t="s">
        <v>224</v>
      </c>
      <c r="C146" s="82" t="s">
        <v>225</v>
      </c>
      <c r="D146" s="78" t="s">
        <v>87</v>
      </c>
      <c r="E146" s="86"/>
      <c r="F146" s="27">
        <v>1</v>
      </c>
      <c r="G146" s="96">
        <f t="shared" si="7"/>
        <v>0</v>
      </c>
    </row>
    <row r="147" spans="2:14" ht="45">
      <c r="B147" s="35" t="s">
        <v>226</v>
      </c>
      <c r="C147" s="82" t="s">
        <v>114</v>
      </c>
      <c r="D147" s="41" t="s">
        <v>227</v>
      </c>
      <c r="E147" s="86"/>
      <c r="F147" s="27">
        <v>1</v>
      </c>
      <c r="G147" s="96">
        <f t="shared" si="7"/>
        <v>0</v>
      </c>
      <c r="K147" s="165"/>
      <c r="L147" s="166"/>
      <c r="M147" s="167"/>
      <c r="N147" s="168"/>
    </row>
    <row r="148" spans="2:14" ht="45">
      <c r="B148" s="169" t="s">
        <v>228</v>
      </c>
      <c r="C148" s="49" t="s">
        <v>45</v>
      </c>
      <c r="D148" s="78" t="s">
        <v>87</v>
      </c>
      <c r="E148" s="124"/>
      <c r="F148" s="27">
        <v>10</v>
      </c>
      <c r="G148" s="96">
        <f t="shared" si="7"/>
        <v>0</v>
      </c>
      <c r="K148" s="165"/>
      <c r="L148" s="166"/>
      <c r="M148" s="167"/>
      <c r="N148" s="168"/>
    </row>
    <row r="149" spans="2:14" ht="45">
      <c r="B149" s="42" t="s">
        <v>115</v>
      </c>
      <c r="C149" s="49" t="s">
        <v>52</v>
      </c>
      <c r="D149" s="103" t="s">
        <v>7</v>
      </c>
      <c r="E149" s="108"/>
      <c r="F149" s="27">
        <v>1</v>
      </c>
      <c r="G149" s="96">
        <f t="shared" si="7"/>
        <v>0</v>
      </c>
    </row>
    <row r="150" spans="2:14">
      <c r="B150" s="81"/>
      <c r="C150" s="81"/>
      <c r="D150" s="107" t="s">
        <v>118</v>
      </c>
      <c r="E150" s="97"/>
      <c r="F150" s="27"/>
      <c r="G150" s="106">
        <f>SUM(G138:G149)</f>
        <v>0</v>
      </c>
    </row>
    <row r="151" spans="2:14" ht="15.75">
      <c r="B151" s="56"/>
      <c r="C151" s="59"/>
      <c r="D151" s="60"/>
      <c r="E151" s="21"/>
      <c r="F151"/>
    </row>
    <row r="152" spans="2:14" ht="15.75">
      <c r="B152" s="56"/>
      <c r="C152" s="59"/>
      <c r="D152" s="60"/>
      <c r="E152" s="21"/>
      <c r="F152" s="109" t="s">
        <v>118</v>
      </c>
      <c r="G152" s="110">
        <f>G20+G43+G67+G83+G102+G113+G127+G150</f>
        <v>0</v>
      </c>
    </row>
    <row r="153" spans="2:14" ht="15.75">
      <c r="B153" s="56"/>
      <c r="C153" s="59"/>
      <c r="D153" s="60"/>
      <c r="E153" s="21"/>
      <c r="F153"/>
    </row>
    <row r="154" spans="2:14" ht="18.75">
      <c r="B154" s="186" t="s">
        <v>200</v>
      </c>
      <c r="C154" s="187"/>
      <c r="D154" s="187"/>
      <c r="E154" s="187"/>
      <c r="F154" s="187"/>
      <c r="G154" s="187"/>
    </row>
    <row r="155" spans="2:14">
      <c r="F155"/>
    </row>
    <row r="156" spans="2:14">
      <c r="F156"/>
    </row>
    <row r="157" spans="2:14" ht="15.75">
      <c r="B157" s="54" t="s">
        <v>61</v>
      </c>
      <c r="C157" s="55"/>
      <c r="D157" s="55"/>
    </row>
    <row r="158" spans="2:14" ht="15.75">
      <c r="B158" s="56" t="s">
        <v>55</v>
      </c>
      <c r="C158" s="55"/>
      <c r="D158" s="55"/>
    </row>
    <row r="159" spans="2:14">
      <c r="B159" s="1"/>
      <c r="C159" s="1"/>
    </row>
    <row r="160" spans="2:14" ht="51">
      <c r="B160" s="28" t="s">
        <v>119</v>
      </c>
      <c r="C160" s="3" t="s">
        <v>0</v>
      </c>
      <c r="D160" s="28" t="s">
        <v>1</v>
      </c>
      <c r="E160" s="3" t="s">
        <v>120</v>
      </c>
      <c r="F160" s="111" t="s">
        <v>2</v>
      </c>
      <c r="G160" s="6" t="s">
        <v>3</v>
      </c>
    </row>
    <row r="161" spans="2:7" ht="60">
      <c r="B161" s="116" t="s">
        <v>122</v>
      </c>
      <c r="C161" s="116" t="s">
        <v>123</v>
      </c>
      <c r="D161" s="117" t="s">
        <v>124</v>
      </c>
      <c r="E161" s="104"/>
      <c r="F161" s="118">
        <v>1</v>
      </c>
      <c r="G161" s="119">
        <f>E161*F161</f>
        <v>0</v>
      </c>
    </row>
    <row r="162" spans="2:7" ht="75">
      <c r="B162" s="122" t="s">
        <v>129</v>
      </c>
      <c r="C162" s="123" t="s">
        <v>74</v>
      </c>
      <c r="D162" s="51" t="s">
        <v>130</v>
      </c>
      <c r="E162" s="124"/>
      <c r="F162" s="105">
        <v>1</v>
      </c>
      <c r="G162" s="119">
        <f t="shared" ref="G162:G166" si="8">E162*F162</f>
        <v>0</v>
      </c>
    </row>
    <row r="163" spans="2:7" ht="60">
      <c r="B163" s="46" t="s">
        <v>127</v>
      </c>
      <c r="C163" s="46" t="s">
        <v>128</v>
      </c>
      <c r="D163" s="115" t="s">
        <v>121</v>
      </c>
      <c r="E163" s="120"/>
      <c r="F163" s="121">
        <v>1</v>
      </c>
      <c r="G163" s="119">
        <f t="shared" si="8"/>
        <v>0</v>
      </c>
    </row>
    <row r="164" spans="2:7" ht="60">
      <c r="B164" s="125" t="s">
        <v>131</v>
      </c>
      <c r="C164" s="123" t="s">
        <v>77</v>
      </c>
      <c r="D164" s="105" t="s">
        <v>130</v>
      </c>
      <c r="E164" s="126"/>
      <c r="F164" s="105">
        <v>1</v>
      </c>
      <c r="G164" s="119">
        <f t="shared" si="8"/>
        <v>0</v>
      </c>
    </row>
    <row r="165" spans="2:7" ht="60">
      <c r="B165" s="45" t="s">
        <v>125</v>
      </c>
      <c r="C165" s="46" t="s">
        <v>126</v>
      </c>
      <c r="D165" s="115" t="s">
        <v>121</v>
      </c>
      <c r="E165" s="112"/>
      <c r="F165" s="113">
        <v>1</v>
      </c>
      <c r="G165" s="119">
        <f t="shared" si="8"/>
        <v>0</v>
      </c>
    </row>
    <row r="166" spans="2:7" ht="75">
      <c r="B166" s="122" t="s">
        <v>132</v>
      </c>
      <c r="C166" s="123" t="s">
        <v>81</v>
      </c>
      <c r="D166" s="105" t="s">
        <v>130</v>
      </c>
      <c r="E166" s="124"/>
      <c r="F166" s="105">
        <v>1</v>
      </c>
      <c r="G166" s="119">
        <f t="shared" si="8"/>
        <v>0</v>
      </c>
    </row>
    <row r="167" spans="2:7">
      <c r="B167" s="127"/>
      <c r="C167" s="127"/>
      <c r="D167" s="127" t="s">
        <v>118</v>
      </c>
      <c r="E167" s="127"/>
      <c r="F167" s="127"/>
      <c r="G167" s="106">
        <f>SUM(G161:G166)</f>
        <v>0</v>
      </c>
    </row>
    <row r="168" spans="2:7">
      <c r="F168"/>
    </row>
    <row r="169" spans="2:7">
      <c r="F169"/>
    </row>
    <row r="170" spans="2:7" ht="15.75">
      <c r="B170" s="54" t="s">
        <v>84</v>
      </c>
      <c r="C170" s="55"/>
      <c r="D170" s="55"/>
    </row>
    <row r="171" spans="2:7" ht="15.75">
      <c r="B171" s="56" t="s">
        <v>55</v>
      </c>
      <c r="C171" s="55"/>
      <c r="D171" s="55"/>
    </row>
    <row r="172" spans="2:7">
      <c r="B172" s="1"/>
      <c r="C172" s="1"/>
    </row>
    <row r="173" spans="2:7" ht="51">
      <c r="B173" s="28" t="s">
        <v>119</v>
      </c>
      <c r="C173" s="3" t="s">
        <v>0</v>
      </c>
      <c r="D173" s="28" t="s">
        <v>1</v>
      </c>
      <c r="E173" s="3" t="s">
        <v>120</v>
      </c>
      <c r="F173" s="111" t="s">
        <v>2</v>
      </c>
      <c r="G173" s="6" t="s">
        <v>3</v>
      </c>
    </row>
    <row r="174" spans="2:7" ht="60">
      <c r="B174" s="46" t="s">
        <v>133</v>
      </c>
      <c r="C174" s="46" t="s">
        <v>134</v>
      </c>
      <c r="D174" s="115" t="s">
        <v>121</v>
      </c>
      <c r="E174" s="112"/>
      <c r="F174" s="113">
        <v>2</v>
      </c>
      <c r="G174" s="114">
        <f>E174*F174</f>
        <v>0</v>
      </c>
    </row>
    <row r="175" spans="2:7" ht="45">
      <c r="B175" s="45" t="s">
        <v>135</v>
      </c>
      <c r="C175" s="46" t="s">
        <v>136</v>
      </c>
      <c r="D175" s="128" t="s">
        <v>137</v>
      </c>
      <c r="E175" s="120"/>
      <c r="F175" s="121">
        <v>2</v>
      </c>
      <c r="G175" s="114">
        <f t="shared" ref="G175:G177" si="9">E175*F175</f>
        <v>0</v>
      </c>
    </row>
    <row r="176" spans="2:7" ht="45">
      <c r="B176" s="45" t="s">
        <v>138</v>
      </c>
      <c r="C176" s="46" t="s">
        <v>139</v>
      </c>
      <c r="D176" s="115" t="s">
        <v>121</v>
      </c>
      <c r="E176" s="120"/>
      <c r="F176" s="121">
        <v>2</v>
      </c>
      <c r="G176" s="114">
        <f t="shared" si="9"/>
        <v>0</v>
      </c>
    </row>
    <row r="177" spans="2:7" ht="60">
      <c r="B177" s="45" t="s">
        <v>140</v>
      </c>
      <c r="C177" s="46" t="s">
        <v>128</v>
      </c>
      <c r="D177" s="115" t="s">
        <v>121</v>
      </c>
      <c r="E177" s="112"/>
      <c r="F177" s="113">
        <v>2</v>
      </c>
      <c r="G177" s="114">
        <f t="shared" si="9"/>
        <v>0</v>
      </c>
    </row>
    <row r="178" spans="2:7">
      <c r="B178" s="81"/>
      <c r="C178" s="81"/>
      <c r="D178" s="81" t="s">
        <v>118</v>
      </c>
      <c r="E178" s="81"/>
      <c r="F178" s="81"/>
      <c r="G178" s="106">
        <f>SUM(G174:G177)</f>
        <v>0</v>
      </c>
    </row>
    <row r="179" spans="2:7">
      <c r="F179"/>
    </row>
    <row r="180" spans="2:7">
      <c r="F180"/>
    </row>
    <row r="181" spans="2:7" ht="15.75">
      <c r="B181" s="54" t="s">
        <v>59</v>
      </c>
      <c r="C181" s="55"/>
      <c r="D181" s="55"/>
    </row>
    <row r="182" spans="2:7" ht="15.75">
      <c r="B182" s="56" t="s">
        <v>55</v>
      </c>
      <c r="C182" s="55"/>
      <c r="D182" s="55"/>
    </row>
    <row r="183" spans="2:7">
      <c r="B183" s="1"/>
      <c r="C183" s="1"/>
    </row>
    <row r="184" spans="2:7" ht="51">
      <c r="B184" s="28" t="s">
        <v>119</v>
      </c>
      <c r="C184" s="3" t="s">
        <v>0</v>
      </c>
      <c r="D184" s="28" t="s">
        <v>1</v>
      </c>
      <c r="E184" s="3" t="s">
        <v>120</v>
      </c>
      <c r="F184" s="111" t="s">
        <v>2</v>
      </c>
      <c r="G184" s="6" t="s">
        <v>3</v>
      </c>
    </row>
    <row r="185" spans="2:7" ht="60">
      <c r="B185" s="46" t="s">
        <v>141</v>
      </c>
      <c r="C185" s="46" t="s">
        <v>142</v>
      </c>
      <c r="D185" s="115" t="s">
        <v>121</v>
      </c>
      <c r="E185" s="112"/>
      <c r="F185" s="113">
        <v>2</v>
      </c>
      <c r="G185" s="114">
        <f>E185*F185</f>
        <v>0</v>
      </c>
    </row>
    <row r="186" spans="2:7" ht="60">
      <c r="B186" s="116" t="s">
        <v>143</v>
      </c>
      <c r="C186" s="116" t="s">
        <v>144</v>
      </c>
      <c r="D186" s="115" t="s">
        <v>121</v>
      </c>
      <c r="E186" s="112"/>
      <c r="F186" s="113">
        <v>2</v>
      </c>
      <c r="G186" s="114">
        <f t="shared" ref="G186:G188" si="10">E186*F186</f>
        <v>0</v>
      </c>
    </row>
    <row r="187" spans="2:7" ht="45">
      <c r="B187" s="45" t="s">
        <v>169</v>
      </c>
      <c r="C187" s="46" t="s">
        <v>170</v>
      </c>
      <c r="D187" s="115" t="s">
        <v>121</v>
      </c>
      <c r="E187" s="112"/>
      <c r="F187" s="113">
        <v>2</v>
      </c>
      <c r="G187" s="114">
        <f t="shared" si="10"/>
        <v>0</v>
      </c>
    </row>
    <row r="188" spans="2:7" ht="45">
      <c r="B188" s="45" t="s">
        <v>171</v>
      </c>
      <c r="C188" s="130" t="s">
        <v>172</v>
      </c>
      <c r="D188" s="138" t="s">
        <v>173</v>
      </c>
      <c r="E188" s="112"/>
      <c r="F188" s="113">
        <v>2</v>
      </c>
      <c r="G188" s="114">
        <f t="shared" si="10"/>
        <v>0</v>
      </c>
    </row>
    <row r="189" spans="2:7">
      <c r="B189" s="81"/>
      <c r="C189" s="81"/>
      <c r="D189" s="81" t="s">
        <v>118</v>
      </c>
      <c r="E189" s="81"/>
      <c r="F189" s="81"/>
      <c r="G189" s="106">
        <f>SUM(G185:G188)</f>
        <v>0</v>
      </c>
    </row>
    <row r="190" spans="2:7">
      <c r="B190" s="129"/>
      <c r="C190" s="129"/>
      <c r="D190" s="129"/>
      <c r="E190" s="129"/>
      <c r="F190" s="129"/>
      <c r="G190" s="129"/>
    </row>
    <row r="191" spans="2:7">
      <c r="F191"/>
    </row>
    <row r="192" spans="2:7" ht="15.75">
      <c r="B192" s="54" t="s">
        <v>88</v>
      </c>
      <c r="C192" s="55"/>
      <c r="D192" s="55"/>
    </row>
    <row r="193" spans="2:7" ht="15.75">
      <c r="B193" s="56" t="s">
        <v>55</v>
      </c>
      <c r="C193" s="55"/>
      <c r="D193" s="55"/>
    </row>
    <row r="194" spans="2:7">
      <c r="B194" s="1"/>
      <c r="C194" s="1"/>
    </row>
    <row r="195" spans="2:7" ht="51">
      <c r="B195" s="28" t="s">
        <v>119</v>
      </c>
      <c r="C195" s="3" t="s">
        <v>0</v>
      </c>
      <c r="D195" s="28" t="s">
        <v>1</v>
      </c>
      <c r="E195" s="3" t="s">
        <v>120</v>
      </c>
      <c r="F195" s="111" t="s">
        <v>2</v>
      </c>
      <c r="G195" s="6" t="s">
        <v>3</v>
      </c>
    </row>
    <row r="196" spans="2:7" ht="60">
      <c r="B196" s="46" t="s">
        <v>174</v>
      </c>
      <c r="C196" s="46" t="s">
        <v>175</v>
      </c>
      <c r="D196" s="115" t="s">
        <v>145</v>
      </c>
      <c r="E196" s="112"/>
      <c r="F196" s="113">
        <v>2</v>
      </c>
      <c r="G196" s="114">
        <f>E196*F196</f>
        <v>0</v>
      </c>
    </row>
    <row r="197" spans="2:7" ht="60">
      <c r="B197" s="45" t="s">
        <v>176</v>
      </c>
      <c r="C197" s="46" t="s">
        <v>177</v>
      </c>
      <c r="D197" s="115" t="s">
        <v>145</v>
      </c>
      <c r="E197" s="139"/>
      <c r="F197" s="121">
        <v>2</v>
      </c>
      <c r="G197" s="114">
        <f t="shared" ref="G197:G200" si="11">E197*F197</f>
        <v>0</v>
      </c>
    </row>
    <row r="198" spans="2:7" ht="60">
      <c r="B198" s="151" t="s">
        <v>201</v>
      </c>
      <c r="C198" s="152" t="s">
        <v>202</v>
      </c>
      <c r="D198" s="171" t="s">
        <v>53</v>
      </c>
      <c r="E198" s="149"/>
      <c r="F198" s="150">
        <v>2</v>
      </c>
      <c r="G198" s="114">
        <f t="shared" si="11"/>
        <v>0</v>
      </c>
    </row>
    <row r="199" spans="2:7" ht="47.25">
      <c r="B199" s="175" t="s">
        <v>234</v>
      </c>
      <c r="C199" s="175" t="s">
        <v>233</v>
      </c>
      <c r="D199" s="179" t="s">
        <v>145</v>
      </c>
      <c r="E199" s="178"/>
      <c r="F199" s="180">
        <v>2</v>
      </c>
      <c r="G199" s="114">
        <f t="shared" si="11"/>
        <v>0</v>
      </c>
    </row>
    <row r="200" spans="2:7" ht="47.25">
      <c r="B200" s="181" t="s">
        <v>235</v>
      </c>
      <c r="C200" s="182" t="s">
        <v>112</v>
      </c>
      <c r="D200" s="183" t="s">
        <v>53</v>
      </c>
      <c r="E200" s="178"/>
      <c r="F200" s="180">
        <v>2</v>
      </c>
      <c r="G200" s="114">
        <f t="shared" si="11"/>
        <v>0</v>
      </c>
    </row>
    <row r="201" spans="2:7" ht="15.75">
      <c r="B201" s="172"/>
      <c r="C201" s="175"/>
      <c r="D201" s="115"/>
      <c r="E201" s="173"/>
      <c r="F201" s="174"/>
      <c r="G201" s="173"/>
    </row>
    <row r="202" spans="2:7">
      <c r="B202" s="81"/>
      <c r="C202" s="81"/>
      <c r="D202" s="81" t="s">
        <v>118</v>
      </c>
      <c r="E202" s="81"/>
      <c r="F202" s="81"/>
      <c r="G202" s="106">
        <f>SUM(G196:G198)</f>
        <v>0</v>
      </c>
    </row>
    <row r="203" spans="2:7">
      <c r="F203"/>
    </row>
    <row r="204" spans="2:7">
      <c r="F204" t="s">
        <v>118</v>
      </c>
      <c r="G204" s="110">
        <f>G167+G178+G189+G202</f>
        <v>0</v>
      </c>
    </row>
    <row r="206" spans="2:7" ht="15.75">
      <c r="F206" s="2" t="s">
        <v>146</v>
      </c>
      <c r="G206" s="131">
        <f>G152+G204</f>
        <v>0</v>
      </c>
    </row>
    <row r="212" spans="2:6">
      <c r="F212"/>
    </row>
    <row r="213" spans="2:6">
      <c r="B213" s="176"/>
      <c r="C213" s="177"/>
      <c r="F213"/>
    </row>
    <row r="214" spans="2:6">
      <c r="F214"/>
    </row>
    <row r="215" spans="2:6">
      <c r="F215"/>
    </row>
    <row r="216" spans="2:6">
      <c r="F216"/>
    </row>
    <row r="217" spans="2:6">
      <c r="F217"/>
    </row>
  </sheetData>
  <mergeCells count="10">
    <mergeCell ref="G134:G135"/>
    <mergeCell ref="B154:G154"/>
    <mergeCell ref="B2:G2"/>
    <mergeCell ref="B85:C85"/>
    <mergeCell ref="B86:C86"/>
    <mergeCell ref="E8:E9"/>
    <mergeCell ref="F8:F9"/>
    <mergeCell ref="G8:G9"/>
    <mergeCell ref="E134:E135"/>
    <mergeCell ref="F134:F1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2025-06-30T07:03:36Z</cp:lastPrinted>
  <dcterms:created xsi:type="dcterms:W3CDTF">2021-06-22T20:19:12Z</dcterms:created>
  <dcterms:modified xsi:type="dcterms:W3CDTF">2025-06-30T09:06:55Z</dcterms:modified>
</cp:coreProperties>
</file>