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48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<sst xmlns="http://schemas.openxmlformats.org/spreadsheetml/2006/main" count="257" uniqueCount="118">
  <si>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</si>
  <si>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</si>
  <si>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</si>
  <si>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</si>
  <si>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</si>
  <si>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</si>
  <si>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</si>
  <si>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</si>
  <si>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</si>
  <si>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</si>
  <si>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</si>
  <si>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</si>
  <si>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</si>
  <si>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</si>
  <si>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</si>
  <si>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</si>
  <si>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</si>
  <si>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</si>
  <si>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</si>
  <si>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</si>
  <si>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</si>
  <si>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</si>
  <si>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</si>
  <si>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</si>
  <si>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</si>
  <si>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</si>
  <si>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</si>
  <si>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</si>
  <si>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</si>
  <si>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</si>
  <si>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</si>
  <si>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</si>
  <si>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</si>
  <si>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</si>
  <si>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</si>
  <si>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</si>
  <si>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</si>
  <si>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</si>
  <si>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</si>
  <si>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</si>
  <si>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</si>
  <si>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</si>
  <si>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</si>
  <si>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</si>
  <si>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</si>
  <si>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</si>
  <si>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</si>
  <si>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</si>
  <si>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</si>
  <si>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</si>
  <si>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</si>
  <si>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</si>
  <si>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</si>
  <si>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</si>
  <si>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</si>
  <si>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</si>
  <si>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</si>
  <si>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</si>
  <si>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</si>
  <si>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</si>
  <si>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</si>
  <si>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</si>
  <si>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</si>
  <si>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</si>
  <si>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</si>
  <si>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</si>
  <si>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</si>
  <si>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</si>
  <si>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</si>
  <si>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</si>
  <si>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</si>
  <si>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</si>
  <si>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</si>
  <si>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</si>
  <si>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</si>
  <si>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</si>
  <si>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</si>
  <si>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</si>
  <si>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</si>
  <si>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</si>
  <si>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</si>
  <si>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</si>
  <si>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</si>
  <si>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</si>
  <si>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</si>
  <si>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</si>
  <si>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 xml:space="preserve">3721 NAKNADE GRĐANIMA I KUĆANSTVIMA U NOVCU </t>
  </si>
  <si>
    <t>OPSTANAK</t>
  </si>
  <si>
    <t>3111 PLAĆA  ZA  VELJAČU 2024.</t>
  </si>
  <si>
    <t>3212 PRIJEVOZ ZA VELJAČU 2024.</t>
  </si>
  <si>
    <t>Ožujak 2024.g.</t>
  </si>
  <si>
    <t>PEOVICA</t>
  </si>
  <si>
    <t>HUROŠ</t>
  </si>
  <si>
    <t>3294 ČLANARINE</t>
  </si>
  <si>
    <t xml:space="preserve">IN REBUS </t>
  </si>
  <si>
    <t>ŠKOLSKE NOVINE</t>
  </si>
  <si>
    <t xml:space="preserve">DUĆE </t>
  </si>
  <si>
    <t>3222 NAMIRNICE</t>
  </si>
  <si>
    <t>3224 MATERIJAL ZA TEKUĆE I INVESTICIJSKO ODRŽAVANJE</t>
  </si>
  <si>
    <t>FORMA</t>
  </si>
  <si>
    <t>DIMNJAK</t>
  </si>
  <si>
    <t xml:space="preserve">DOPI GRUPA </t>
  </si>
  <si>
    <t>ĐOMETAR</t>
  </si>
  <si>
    <t>BRISNIK</t>
  </si>
  <si>
    <t>3299 OSTALI NESPOMENUTI RASHODI POSLOVANJA</t>
  </si>
  <si>
    <t>GORAN I ZORAN</t>
  </si>
  <si>
    <t>MARBET</t>
  </si>
  <si>
    <t>MINIJATURA</t>
  </si>
  <si>
    <t>3239 OSTALE USLUGE</t>
  </si>
  <si>
    <t>NZJZ</t>
  </si>
  <si>
    <t>3236 ZDRAVSTVENE I VETERINARSKE USLUGE</t>
  </si>
  <si>
    <t>PETROL</t>
  </si>
  <si>
    <t>TAHO ST</t>
  </si>
  <si>
    <t>SOLIN</t>
  </si>
  <si>
    <t>OSIJEK</t>
  </si>
  <si>
    <t>DUGI RAT</t>
  </si>
  <si>
    <t>BISKO</t>
  </si>
  <si>
    <t>3295 NOVČANA NAKNADA POSLODAVCA ZBOG NEZAPOŠLJAVANJA OSOBA S INVALIDITETOM ZA 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</si>
</sst>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3" fillId="0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" fillId="36" borderId="0" xfId="0" applyNumberFormat="1" applyFont="1" applyFill="1" applyAlignment="1" applyProtection="1">
      <alignment horizontal="center" vertical="top" wrapText="1"/>
    </xf>
    <xf numFmtId="0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 wrapText="1"/>
    </xf>
    <xf numFmtId="43" fontId="3" fillId="37" borderId="0" xfId="0" applyNumberFormat="1" applyFont="1" applyFill="1" applyAlignment="1" applyProtection="1">
      <alignment horizontal="center" vertical="center"/>
    </xf>
    <xf numFmtId="0" fontId="0" fillId="36" borderId="0" xfId="0" applyNumberFormat="1" applyFill="1" applyBorder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95" totalsRowDxfId="94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3" totalsRowDxfId="92">
      <calculatedColumnFormula array="1">IFERROR(INDEX(#REF!,SMALL(IF(#REF!=rngInvoice,ROW(#REF!)-ROW(#REF!)), ROW(1:1)), MATCH($A$6,#REF!, 0)),"")</calculatedColumnFormula>
    </tableColumn>
    <tableColumn id="8" name="OIB primatelja" dataDxfId="91" totalsRowDxfId="90">
      <calculatedColumnFormula array="1">IFERROR(INDEX(#REF!,SMALL(IF(#REF!=rngInvoice,ROW(#REF!)-ROW(#REF!)), ROW(1:1)), MATCH($B$6,#REF!, 0)),"")</calculatedColumnFormula>
    </tableColumn>
    <tableColumn id="10" name="Sjedište primatelja" dataDxfId="89" totalsRowDxfId="88">
      <calculatedColumnFormula array="1">IFERROR(INDEX(#REF!,SMALL(IF(#REF!=rngInvoice,ROW(#REF!)-ROW(#REF!)), ROW(1:1)), MATCH($C$6,#REF!, 0)),"")</calculatedColumnFormula>
    </tableColumn>
    <tableColumn id="3" name="Vrsta rashoda i izdatka" dataDxfId="87" totalsRowDxfId="86"/>
    <tableColumn id="11" name="Iznos" totalsRowFunction="count" dataDxfId="85" totalsRowDxfId="84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48" totalsRowCount="1" headerRowDxfId="12" dataDxfId="11" totalsRowDxfId="10">
  <autoFilter ref="A6:E4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4"/>
    <tableColumn id="8" name="OIB primatelja" dataDxfId="8" totalsRowDxfId="3"/>
    <tableColumn id="10" name="Sjedište primatelja" dataDxfId="7" totalsRowDxfId="2"/>
    <tableColumn id="3" name="Vrsta rashoda i izdatka" dataDxfId="6" totalsRowDxfId="1"/>
    <tableColumn id="11" name="Iznos" totalsRowFunction="sum" dataDxfId="5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1" t="s">
        <v>25</v>
      </c>
      <c r="B1" s="41"/>
      <c r="C1" s="41"/>
      <c r="D1" s="41"/>
      <c r="E1" s="41"/>
      <c r="F1" s="3"/>
    </row>
    <row r="2" spans="1:7" ht="37.5" customHeight="1" thickTop="1" x14ac:dyDescent="0.25">
      <c r="A2" s="42" t="s">
        <v>26</v>
      </c>
      <c r="B2" s="42"/>
      <c r="C2" s="36" t="s">
        <v>28</v>
      </c>
      <c r="D2" s="44" t="s">
        <v>29</v>
      </c>
      <c r="E2" s="44"/>
      <c r="F2" s="4"/>
    </row>
    <row r="3" spans="1:7" ht="47.25" customHeight="1" x14ac:dyDescent="0.25">
      <c r="A3" s="43" t="s">
        <v>30</v>
      </c>
      <c r="B3" s="43"/>
      <c r="C3" s="37" t="s">
        <v>27</v>
      </c>
      <c r="D3" s="45" t="s">
        <v>31</v>
      </c>
      <c r="E3" s="45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40" t="s">
        <v>17</v>
      </c>
      <c r="B5" s="40"/>
      <c r="C5" s="40"/>
      <c r="D5" s="40"/>
      <c r="E5" s="40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81" priority="59">
      <formula>MOD(ROW(),2)=0</formula>
    </cfRule>
  </conditionalFormatting>
  <conditionalFormatting sqref="E46">
    <cfRule type="expression" dxfId="80" priority="56">
      <formula>MOD(ROW(),2)=0</formula>
    </cfRule>
    <cfRule type="expression" dxfId="79" priority="57">
      <formula>MOD(ROW(),2)=1</formula>
    </cfRule>
  </conditionalFormatting>
  <conditionalFormatting sqref="A19:D20 C13:D13 C18:D18 A21 D24 A25:D27 A17:C17 A14:A16 D14:D16 A32:D45 A28:C28 A31:C31 A9:D9">
    <cfRule type="expression" dxfId="78" priority="35">
      <formula>MOD(ROW(),2)=0</formula>
    </cfRule>
  </conditionalFormatting>
  <conditionalFormatting sqref="E13:E20 E24:E45 E9:E10">
    <cfRule type="expression" dxfId="77" priority="33">
      <formula>MOD(ROW(),2)=0</formula>
    </cfRule>
    <cfRule type="expression" dxfId="76" priority="34">
      <formula>MOD(ROW(),2)=1</formula>
    </cfRule>
  </conditionalFormatting>
  <conditionalFormatting sqref="A13">
    <cfRule type="expression" dxfId="75" priority="32">
      <formula>MOD(ROW(),2)=0</formula>
    </cfRule>
  </conditionalFormatting>
  <conditionalFormatting sqref="A18">
    <cfRule type="expression" dxfId="74" priority="31">
      <formula>MOD(ROW(),2)=0</formula>
    </cfRule>
  </conditionalFormatting>
  <conditionalFormatting sqref="C21:D21">
    <cfRule type="expression" dxfId="73" priority="30">
      <formula>MOD(ROW(),2)=0</formula>
    </cfRule>
  </conditionalFormatting>
  <conditionalFormatting sqref="E21">
    <cfRule type="expression" dxfId="72" priority="28">
      <formula>MOD(ROW(),2)=0</formula>
    </cfRule>
    <cfRule type="expression" dxfId="71" priority="29">
      <formula>MOD(ROW(),2)=1</formula>
    </cfRule>
  </conditionalFormatting>
  <conditionalFormatting sqref="A22 D23 C22:D22">
    <cfRule type="expression" dxfId="70" priority="27">
      <formula>MOD(ROW(),2)=0</formula>
    </cfRule>
  </conditionalFormatting>
  <conditionalFormatting sqref="E22:E23">
    <cfRule type="expression" dxfId="69" priority="25">
      <formula>MOD(ROW(),2)=0</formula>
    </cfRule>
    <cfRule type="expression" dxfId="68" priority="26">
      <formula>MOD(ROW(),2)=1</formula>
    </cfRule>
  </conditionalFormatting>
  <conditionalFormatting sqref="C23 A23">
    <cfRule type="expression" dxfId="67" priority="24">
      <formula>MOD(ROW(),2)=0</formula>
    </cfRule>
  </conditionalFormatting>
  <conditionalFormatting sqref="C24 A24">
    <cfRule type="expression" dxfId="66" priority="23">
      <formula>MOD(ROW(),2)=0</formula>
    </cfRule>
  </conditionalFormatting>
  <conditionalFormatting sqref="A8:D8">
    <cfRule type="expression" dxfId="65" priority="22">
      <formula>MOD(ROW(),2)=0</formula>
    </cfRule>
  </conditionalFormatting>
  <conditionalFormatting sqref="E8">
    <cfRule type="expression" dxfId="64" priority="20">
      <formula>MOD(ROW(),2)=0</formula>
    </cfRule>
    <cfRule type="expression" dxfId="63" priority="21">
      <formula>MOD(ROW(),2)=1</formula>
    </cfRule>
  </conditionalFormatting>
  <conditionalFormatting sqref="A10:D10">
    <cfRule type="expression" dxfId="62" priority="19">
      <formula>MOD(ROW(),2)=0</formula>
    </cfRule>
  </conditionalFormatting>
  <conditionalFormatting sqref="A11:D11">
    <cfRule type="expression" dxfId="61" priority="18">
      <formula>MOD(ROW(),2)=0</formula>
    </cfRule>
  </conditionalFormatting>
  <conditionalFormatting sqref="E11">
    <cfRule type="expression" dxfId="60" priority="16">
      <formula>MOD(ROW(),2)=0</formula>
    </cfRule>
    <cfRule type="expression" dxfId="59" priority="17">
      <formula>MOD(ROW(),2)=1</formula>
    </cfRule>
  </conditionalFormatting>
  <conditionalFormatting sqref="A7:D7">
    <cfRule type="expression" dxfId="58" priority="15">
      <formula>MOD(ROW(),2)=0</formula>
    </cfRule>
  </conditionalFormatting>
  <conditionalFormatting sqref="E7">
    <cfRule type="expression" dxfId="57" priority="13">
      <formula>MOD(ROW(),2)=0</formula>
    </cfRule>
    <cfRule type="expression" dxfId="56" priority="14">
      <formula>MOD(ROW(),2)=1</formula>
    </cfRule>
  </conditionalFormatting>
  <conditionalFormatting sqref="A12:C12">
    <cfRule type="expression" dxfId="55" priority="12">
      <formula>MOD(ROW(),2)=0</formula>
    </cfRule>
  </conditionalFormatting>
  <conditionalFormatting sqref="E12">
    <cfRule type="expression" dxfId="54" priority="10">
      <formula>MOD(ROW(),2)=0</formula>
    </cfRule>
    <cfRule type="expression" dxfId="53" priority="11">
      <formula>MOD(ROW(),2)=1</formula>
    </cfRule>
  </conditionalFormatting>
  <conditionalFormatting sqref="B15:C15">
    <cfRule type="expression" dxfId="52" priority="9">
      <formula>MOD(ROW(),2)=0</formula>
    </cfRule>
  </conditionalFormatting>
  <conditionalFormatting sqref="B14:C14">
    <cfRule type="expression" dxfId="51" priority="8">
      <formula>MOD(ROW(),2)=0</formula>
    </cfRule>
  </conditionalFormatting>
  <conditionalFormatting sqref="B16:C16">
    <cfRule type="expression" dxfId="50" priority="7">
      <formula>MOD(ROW(),2)=0</formula>
    </cfRule>
  </conditionalFormatting>
  <conditionalFormatting sqref="D28">
    <cfRule type="expression" dxfId="49" priority="6">
      <formula>MOD(ROW(),2)=0</formula>
    </cfRule>
  </conditionalFormatting>
  <conditionalFormatting sqref="D12">
    <cfRule type="expression" dxfId="48" priority="5">
      <formula>MOD(ROW(),2)=0</formula>
    </cfRule>
  </conditionalFormatting>
  <conditionalFormatting sqref="D17">
    <cfRule type="expression" dxfId="47" priority="4">
      <formula>MOD(ROW(),2)=0</formula>
    </cfRule>
  </conditionalFormatting>
  <conditionalFormatting sqref="A29 C29:D29">
    <cfRule type="expression" dxfId="46" priority="3">
      <formula>MOD(ROW(),2)=0</formula>
    </cfRule>
  </conditionalFormatting>
  <conditionalFormatting sqref="A30 C30:D30">
    <cfRule type="expression" dxfId="45" priority="2">
      <formula>MOD(ROW(),2)=0</formula>
    </cfRule>
  </conditionalFormatting>
  <conditionalFormatting sqref="D31">
    <cfRule type="expression" dxfId="4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8"/>
  <sheetViews>
    <sheetView showGridLines="0" tabSelected="1" topLeftCell="A10" zoomScaleNormal="100" workbookViewId="0">
      <selection activeCell="A50" sqref="A5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1" t="s">
        <v>25</v>
      </c>
      <c r="B1" s="41"/>
      <c r="C1" s="41"/>
      <c r="D1" s="41"/>
      <c r="E1" s="41"/>
      <c r="F1" s="3"/>
    </row>
    <row r="2" spans="1:6" ht="24" customHeight="1" thickTop="1" x14ac:dyDescent="0.25">
      <c r="A2" s="42" t="s">
        <v>26</v>
      </c>
      <c r="B2" s="42"/>
      <c r="C2" s="22" t="s">
        <v>28</v>
      </c>
      <c r="D2" s="44" t="s">
        <v>29</v>
      </c>
      <c r="E2" s="44"/>
      <c r="F2" s="4"/>
    </row>
    <row r="3" spans="1:6" ht="49.5" customHeight="1" x14ac:dyDescent="0.25">
      <c r="A3" s="43" t="s">
        <v>30</v>
      </c>
      <c r="B3" s="43"/>
      <c r="C3" s="23" t="s">
        <v>27</v>
      </c>
      <c r="D3" s="45" t="s">
        <v>31</v>
      </c>
      <c r="E3" s="45"/>
      <c r="F3" s="4"/>
    </row>
    <row r="4" spans="1:6" ht="44.1" customHeight="1" x14ac:dyDescent="0.25">
      <c r="A4" s="24" t="s">
        <v>90</v>
      </c>
      <c r="B4" s="9"/>
      <c r="C4" s="9"/>
      <c r="D4" s="9"/>
      <c r="E4" s="9"/>
    </row>
    <row r="5" spans="1:6" ht="44.1" customHeight="1" x14ac:dyDescent="0.25">
      <c r="A5" s="40" t="s">
        <v>17</v>
      </c>
      <c r="B5" s="40"/>
      <c r="C5" s="40"/>
      <c r="D5" s="40"/>
      <c r="E5" s="40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51" t="s">
        <v>3</v>
      </c>
      <c r="B7" s="52" t="str">
        <f t="array" ref="B7">IFERROR(INDEX(#REF!,SMALL(IF(#REF!=rngInvoice,ROW(#REF!)-ROW(#REF!)), ROW(#REF!)), MATCH($B$6,#REF!, 0)),"")</f>
        <v/>
      </c>
      <c r="C7" s="53" t="str">
        <f t="array" ref="C7">IFERROR(INDEX(#REF!,SMALL(IF(#REF!=rngInvoice,ROW(#REF!)-ROW(#REF!)), ROW(#REF!)), MATCH($C$6,#REF!, 0)),"")</f>
        <v/>
      </c>
      <c r="D7" s="53" t="s">
        <v>89</v>
      </c>
      <c r="E7" s="54">
        <v>28890.77</v>
      </c>
    </row>
    <row r="8" spans="1:6" s="2" customFormat="1" ht="24.75" customHeight="1" x14ac:dyDescent="0.25">
      <c r="A8" s="51" t="s">
        <v>3</v>
      </c>
      <c r="B8" s="52"/>
      <c r="C8" s="53"/>
      <c r="D8" s="55" t="s">
        <v>88</v>
      </c>
      <c r="E8" s="54">
        <v>83709.87</v>
      </c>
    </row>
    <row r="9" spans="1:6" s="2" customFormat="1" ht="24.75" customHeight="1" x14ac:dyDescent="0.25">
      <c r="A9" s="51" t="s">
        <v>3</v>
      </c>
      <c r="B9" s="52" t="str">
        <f t="array" ref="B9">IFERROR(INDEX(#REF!,SMALL(IF(#REF!=rngInvoice,ROW(#REF!)-ROW(#REF!)), ROW(4:4)), MATCH($B$6,#REF!, 0)),"")</f>
        <v/>
      </c>
      <c r="C9" s="53" t="str">
        <f t="array" ref="C9">IFERROR(INDEX(#REF!,SMALL(IF(#REF!=rngInvoice,ROW(#REF!)-ROW(#REF!)), ROW(4:4)), MATCH($C$6,#REF!, 0)),"")</f>
        <v/>
      </c>
      <c r="D9" s="55" t="s">
        <v>16</v>
      </c>
      <c r="E9" s="54">
        <v>5700</v>
      </c>
    </row>
    <row r="10" spans="1:6" s="2" customFormat="1" ht="30" customHeight="1" x14ac:dyDescent="0.25">
      <c r="A10" s="51" t="s">
        <v>3</v>
      </c>
      <c r="B10" s="52" t="str">
        <f t="array" ref="B10">IFERROR(INDEX(#REF!,SMALL(IF(#REF!=rngInvoice,ROW(#REF!)-ROW(#REF!)), ROW(3:3)), MATCH($B$6,#REF!, 0)),"")</f>
        <v/>
      </c>
      <c r="C10" s="53" t="str">
        <f t="array" ref="C10">IFERROR(INDEX(#REF!,SMALL(IF(#REF!=rngInvoice,ROW(#REF!)-ROW(#REF!)), ROW(3:3)), MATCH($C$6,#REF!, 0)),"")</f>
        <v/>
      </c>
      <c r="D10" s="55" t="s">
        <v>32</v>
      </c>
      <c r="E10" s="54">
        <v>13770.48</v>
      </c>
    </row>
    <row r="11" spans="1:6" s="2" customFormat="1" ht="31.5" customHeight="1" x14ac:dyDescent="0.25">
      <c r="A11" s="56" t="s">
        <v>33</v>
      </c>
      <c r="B11" s="52">
        <v>52556102683</v>
      </c>
      <c r="C11" s="53" t="s">
        <v>34</v>
      </c>
      <c r="D11" s="53" t="s">
        <v>35</v>
      </c>
      <c r="E11" s="54">
        <v>6218.25</v>
      </c>
    </row>
    <row r="12" spans="1:6" s="2" customFormat="1" ht="30.75" customHeight="1" x14ac:dyDescent="0.25">
      <c r="A12" s="51" t="s">
        <v>73</v>
      </c>
      <c r="B12" s="52"/>
      <c r="C12" s="53" t="s">
        <v>44</v>
      </c>
      <c r="D12" s="55" t="s">
        <v>86</v>
      </c>
      <c r="E12" s="54">
        <v>4.96</v>
      </c>
    </row>
    <row r="13" spans="1:6" s="2" customFormat="1" ht="79.5" customHeight="1" x14ac:dyDescent="0.25">
      <c r="A13" s="51" t="s">
        <v>4</v>
      </c>
      <c r="B13" s="57">
        <v>18683136487</v>
      </c>
      <c r="C13" s="53" t="s">
        <v>1</v>
      </c>
      <c r="D13" s="55" t="s">
        <v>117</v>
      </c>
      <c r="E13" s="54">
        <v>168</v>
      </c>
    </row>
    <row r="14" spans="1:6" s="2" customFormat="1" ht="33.75" customHeight="1" x14ac:dyDescent="0.25">
      <c r="A14" s="56" t="s">
        <v>11</v>
      </c>
      <c r="B14" s="52">
        <v>85821130368</v>
      </c>
      <c r="C14" s="53" t="s">
        <v>1</v>
      </c>
      <c r="D14" s="55" t="s">
        <v>38</v>
      </c>
      <c r="E14" s="54">
        <v>1.66</v>
      </c>
    </row>
    <row r="15" spans="1:6" s="2" customFormat="1" ht="33.950000000000003" customHeight="1" x14ac:dyDescent="0.25">
      <c r="A15" s="56" t="s">
        <v>39</v>
      </c>
      <c r="B15" s="52">
        <v>85821130368</v>
      </c>
      <c r="C15" s="53" t="s">
        <v>1</v>
      </c>
      <c r="D15" s="55" t="s">
        <v>104</v>
      </c>
      <c r="E15" s="54">
        <v>8.3000000000000007</v>
      </c>
    </row>
    <row r="16" spans="1:6" s="2" customFormat="1" ht="33.950000000000003" customHeight="1" x14ac:dyDescent="0.25">
      <c r="A16" s="58" t="s">
        <v>48</v>
      </c>
      <c r="B16" s="52">
        <v>99980875572</v>
      </c>
      <c r="C16" s="53" t="s">
        <v>49</v>
      </c>
      <c r="D16" s="55" t="s">
        <v>20</v>
      </c>
      <c r="E16" s="54">
        <v>325.95999999999998</v>
      </c>
    </row>
    <row r="17" spans="1:5" s="2" customFormat="1" ht="33.950000000000003" customHeight="1" x14ac:dyDescent="0.25">
      <c r="A17" s="51" t="s">
        <v>50</v>
      </c>
      <c r="B17" s="59">
        <v>10890242003</v>
      </c>
      <c r="C17" s="53" t="s">
        <v>51</v>
      </c>
      <c r="D17" s="55" t="s">
        <v>19</v>
      </c>
      <c r="E17" s="54">
        <v>46.87</v>
      </c>
    </row>
    <row r="18" spans="1:5" s="2" customFormat="1" ht="33.950000000000003" customHeight="1" x14ac:dyDescent="0.25">
      <c r="A18" s="56" t="s">
        <v>8</v>
      </c>
      <c r="B18" s="59">
        <v>81793146560</v>
      </c>
      <c r="C18" s="53" t="s">
        <v>1</v>
      </c>
      <c r="D18" s="55" t="s">
        <v>9</v>
      </c>
      <c r="E18" s="54">
        <v>79.94</v>
      </c>
    </row>
    <row r="19" spans="1:5" s="2" customFormat="1" ht="33.950000000000003" customHeight="1" x14ac:dyDescent="0.25">
      <c r="A19" s="56" t="s">
        <v>75</v>
      </c>
      <c r="B19" s="60">
        <v>5571050967</v>
      </c>
      <c r="C19" s="53" t="s">
        <v>96</v>
      </c>
      <c r="D19" s="55" t="s">
        <v>97</v>
      </c>
      <c r="E19" s="54">
        <v>5478.27</v>
      </c>
    </row>
    <row r="20" spans="1:5" s="2" customFormat="1" ht="33.950000000000003" customHeight="1" x14ac:dyDescent="0.25">
      <c r="A20" s="51" t="s">
        <v>53</v>
      </c>
      <c r="B20" s="60">
        <v>52508873833</v>
      </c>
      <c r="C20" s="53" t="s">
        <v>49</v>
      </c>
      <c r="D20" s="55" t="s">
        <v>54</v>
      </c>
      <c r="E20" s="54">
        <v>39.58</v>
      </c>
    </row>
    <row r="21" spans="1:5" s="2" customFormat="1" ht="33.950000000000003" customHeight="1" x14ac:dyDescent="0.25">
      <c r="A21" s="51" t="s">
        <v>92</v>
      </c>
      <c r="B21" s="52">
        <v>97748123085</v>
      </c>
      <c r="C21" s="53" t="s">
        <v>1</v>
      </c>
      <c r="D21" s="55" t="s">
        <v>93</v>
      </c>
      <c r="E21" s="54">
        <v>53.09</v>
      </c>
    </row>
    <row r="22" spans="1:5" s="2" customFormat="1" ht="33.950000000000003" customHeight="1" x14ac:dyDescent="0.25">
      <c r="A22" s="51" t="s">
        <v>56</v>
      </c>
      <c r="B22" s="52">
        <v>56826138353</v>
      </c>
      <c r="C22" s="53" t="s">
        <v>49</v>
      </c>
      <c r="D22" s="55" t="s">
        <v>6</v>
      </c>
      <c r="E22" s="54">
        <v>6.45</v>
      </c>
    </row>
    <row r="23" spans="1:5" s="2" customFormat="1" ht="33.950000000000003" customHeight="1" x14ac:dyDescent="0.25">
      <c r="A23" s="51" t="s">
        <v>87</v>
      </c>
      <c r="B23" s="52">
        <v>65655698625</v>
      </c>
      <c r="C23" s="53" t="s">
        <v>49</v>
      </c>
      <c r="D23" s="55" t="s">
        <v>19</v>
      </c>
      <c r="E23" s="54">
        <v>47.49</v>
      </c>
    </row>
    <row r="24" spans="1:5" s="2" customFormat="1" ht="33.950000000000003" customHeight="1" x14ac:dyDescent="0.25">
      <c r="A24" s="51" t="s">
        <v>7</v>
      </c>
      <c r="B24" s="60">
        <v>87311810356</v>
      </c>
      <c r="C24" s="53" t="s">
        <v>2</v>
      </c>
      <c r="D24" s="55" t="s">
        <v>9</v>
      </c>
      <c r="E24" s="54">
        <v>41.44</v>
      </c>
    </row>
    <row r="25" spans="1:5" s="2" customFormat="1" ht="44.25" customHeight="1" x14ac:dyDescent="0.25">
      <c r="A25" s="61" t="s">
        <v>61</v>
      </c>
      <c r="B25" s="52">
        <v>84456801514</v>
      </c>
      <c r="C25" s="53" t="s">
        <v>76</v>
      </c>
      <c r="D25" s="55" t="s">
        <v>18</v>
      </c>
      <c r="E25" s="54">
        <v>92.9</v>
      </c>
    </row>
    <row r="26" spans="1:5" s="2" customFormat="1" ht="33.950000000000003" customHeight="1" x14ac:dyDescent="0.25">
      <c r="A26" s="51" t="s">
        <v>62</v>
      </c>
      <c r="B26" s="52">
        <v>34658637472</v>
      </c>
      <c r="C26" s="53" t="s">
        <v>76</v>
      </c>
      <c r="D26" s="53" t="s">
        <v>18</v>
      </c>
      <c r="E26" s="54">
        <v>46.45</v>
      </c>
    </row>
    <row r="27" spans="1:5" s="2" customFormat="1" ht="33.950000000000003" customHeight="1" x14ac:dyDescent="0.25">
      <c r="A27" s="51" t="s">
        <v>63</v>
      </c>
      <c r="B27" s="52">
        <v>31825851448</v>
      </c>
      <c r="C27" s="53" t="s">
        <v>49</v>
      </c>
      <c r="D27" s="55" t="s">
        <v>20</v>
      </c>
      <c r="E27" s="54">
        <v>50</v>
      </c>
    </row>
    <row r="28" spans="1:5" s="2" customFormat="1" ht="33.950000000000003" customHeight="1" x14ac:dyDescent="0.25">
      <c r="A28" s="51" t="s">
        <v>68</v>
      </c>
      <c r="B28" s="52">
        <v>43965974818</v>
      </c>
      <c r="C28" s="53" t="s">
        <v>1</v>
      </c>
      <c r="D28" s="55" t="s">
        <v>10</v>
      </c>
      <c r="E28" s="54">
        <v>14.88</v>
      </c>
    </row>
    <row r="29" spans="1:5" s="2" customFormat="1" ht="33.950000000000003" customHeight="1" x14ac:dyDescent="0.25">
      <c r="A29" s="62" t="s">
        <v>91</v>
      </c>
      <c r="B29" s="63">
        <v>34614033767</v>
      </c>
      <c r="C29" s="64" t="s">
        <v>44</v>
      </c>
      <c r="D29" s="64" t="s">
        <v>6</v>
      </c>
      <c r="E29" s="65">
        <v>603.71</v>
      </c>
    </row>
    <row r="30" spans="1:5" s="2" customFormat="1" ht="33.950000000000003" customHeight="1" x14ac:dyDescent="0.25">
      <c r="A30" s="62" t="s">
        <v>40</v>
      </c>
      <c r="B30" s="63">
        <v>63073332379</v>
      </c>
      <c r="C30" s="64" t="s">
        <v>1</v>
      </c>
      <c r="D30" s="66" t="s">
        <v>10</v>
      </c>
      <c r="E30" s="65">
        <v>3772.23</v>
      </c>
    </row>
    <row r="31" spans="1:5" s="2" customFormat="1" ht="33.950000000000003" customHeight="1" x14ac:dyDescent="0.25">
      <c r="A31" s="62" t="s">
        <v>94</v>
      </c>
      <c r="B31" s="63">
        <v>91591564577</v>
      </c>
      <c r="C31" s="64" t="s">
        <v>1</v>
      </c>
      <c r="D31" s="66" t="s">
        <v>18</v>
      </c>
      <c r="E31" s="65">
        <v>247.02</v>
      </c>
    </row>
    <row r="32" spans="1:5" s="2" customFormat="1" ht="33.950000000000003" customHeight="1" x14ac:dyDescent="0.25">
      <c r="A32" s="62" t="s">
        <v>95</v>
      </c>
      <c r="B32" s="63">
        <v>24796394086</v>
      </c>
      <c r="C32" s="64" t="s">
        <v>1</v>
      </c>
      <c r="D32" s="66" t="s">
        <v>19</v>
      </c>
      <c r="E32" s="65">
        <v>55</v>
      </c>
    </row>
    <row r="33" spans="1:5" s="2" customFormat="1" ht="33.950000000000003" customHeight="1" x14ac:dyDescent="0.25">
      <c r="A33" s="62" t="s">
        <v>64</v>
      </c>
      <c r="B33" s="63">
        <v>77317840351</v>
      </c>
      <c r="C33" s="64" t="s">
        <v>44</v>
      </c>
      <c r="D33" s="64" t="s">
        <v>6</v>
      </c>
      <c r="E33" s="65">
        <v>411.38</v>
      </c>
    </row>
    <row r="34" spans="1:5" ht="33.950000000000003" customHeight="1" x14ac:dyDescent="0.25">
      <c r="A34" s="67" t="s">
        <v>60</v>
      </c>
      <c r="B34" s="68">
        <v>88913642493</v>
      </c>
      <c r="C34" s="69" t="s">
        <v>44</v>
      </c>
      <c r="D34" s="70" t="s">
        <v>98</v>
      </c>
      <c r="E34" s="71">
        <v>1162.79</v>
      </c>
    </row>
    <row r="35" spans="1:5" ht="33.950000000000003" customHeight="1" x14ac:dyDescent="0.25">
      <c r="A35" s="46" t="s">
        <v>99</v>
      </c>
      <c r="B35" s="47">
        <v>64737941981</v>
      </c>
      <c r="C35" s="48" t="s">
        <v>44</v>
      </c>
      <c r="D35" s="50" t="s">
        <v>20</v>
      </c>
      <c r="E35" s="49">
        <v>45.5</v>
      </c>
    </row>
    <row r="36" spans="1:5" ht="33.950000000000003" customHeight="1" x14ac:dyDescent="0.25">
      <c r="A36" s="67" t="s">
        <v>100</v>
      </c>
      <c r="B36" s="68">
        <v>42780539190</v>
      </c>
      <c r="C36" s="69" t="s">
        <v>116</v>
      </c>
      <c r="D36" s="70" t="s">
        <v>20</v>
      </c>
      <c r="E36" s="71">
        <v>450</v>
      </c>
    </row>
    <row r="37" spans="1:5" ht="33.950000000000003" customHeight="1" x14ac:dyDescent="0.25">
      <c r="A37" s="46" t="s">
        <v>101</v>
      </c>
      <c r="B37" s="47">
        <v>60385712857</v>
      </c>
      <c r="C37" s="48" t="s">
        <v>114</v>
      </c>
      <c r="D37" s="48" t="s">
        <v>18</v>
      </c>
      <c r="E37" s="49">
        <v>277.2</v>
      </c>
    </row>
    <row r="38" spans="1:5" ht="33.950000000000003" customHeight="1" x14ac:dyDescent="0.25">
      <c r="A38" s="67" t="s">
        <v>102</v>
      </c>
      <c r="B38" s="68">
        <v>30896052817</v>
      </c>
      <c r="C38" s="69" t="s">
        <v>44</v>
      </c>
      <c r="D38" s="69" t="s">
        <v>83</v>
      </c>
      <c r="E38" s="71">
        <v>625</v>
      </c>
    </row>
    <row r="39" spans="1:5" ht="33.950000000000003" customHeight="1" x14ac:dyDescent="0.25">
      <c r="A39" s="46" t="s">
        <v>103</v>
      </c>
      <c r="B39" s="47">
        <v>45513069460</v>
      </c>
      <c r="C39" s="48" t="s">
        <v>115</v>
      </c>
      <c r="D39" s="48" t="s">
        <v>83</v>
      </c>
      <c r="E39" s="49">
        <v>2200</v>
      </c>
    </row>
    <row r="40" spans="1:5" ht="33.950000000000003" customHeight="1" x14ac:dyDescent="0.25">
      <c r="A40" s="67" t="s">
        <v>105</v>
      </c>
      <c r="B40" s="68">
        <v>45716968513</v>
      </c>
      <c r="C40" s="69" t="s">
        <v>113</v>
      </c>
      <c r="D40" s="69" t="s">
        <v>6</v>
      </c>
      <c r="E40" s="71">
        <v>150</v>
      </c>
    </row>
    <row r="41" spans="1:5" ht="33.950000000000003" customHeight="1" x14ac:dyDescent="0.25">
      <c r="A41" s="46" t="s">
        <v>106</v>
      </c>
      <c r="B41" s="47">
        <v>26099070537</v>
      </c>
      <c r="C41" s="48" t="s">
        <v>1</v>
      </c>
      <c r="D41" s="50" t="s">
        <v>19</v>
      </c>
      <c r="E41" s="49">
        <v>102.29</v>
      </c>
    </row>
    <row r="42" spans="1:5" ht="33.950000000000003" customHeight="1" x14ac:dyDescent="0.25">
      <c r="A42" s="67" t="s">
        <v>107</v>
      </c>
      <c r="B42" s="68">
        <v>75731200979</v>
      </c>
      <c r="C42" s="69" t="s">
        <v>49</v>
      </c>
      <c r="D42" s="69" t="s">
        <v>108</v>
      </c>
      <c r="E42" s="71">
        <v>108</v>
      </c>
    </row>
    <row r="43" spans="1:5" ht="33.950000000000003" customHeight="1" x14ac:dyDescent="0.25">
      <c r="A43" s="46" t="s">
        <v>109</v>
      </c>
      <c r="B43" s="47">
        <v>54948902275</v>
      </c>
      <c r="C43" s="48" t="s">
        <v>49</v>
      </c>
      <c r="D43" s="48" t="s">
        <v>110</v>
      </c>
      <c r="E43" s="49">
        <v>306.60000000000002</v>
      </c>
    </row>
    <row r="44" spans="1:5" ht="33.950000000000003" customHeight="1" x14ac:dyDescent="0.25">
      <c r="A44" s="67" t="s">
        <v>87</v>
      </c>
      <c r="B44" s="72">
        <v>65655698625</v>
      </c>
      <c r="C44" s="69" t="s">
        <v>49</v>
      </c>
      <c r="D44" s="69" t="s">
        <v>18</v>
      </c>
      <c r="E44" s="71">
        <v>219.2</v>
      </c>
    </row>
    <row r="45" spans="1:5" ht="33.950000000000003" customHeight="1" x14ac:dyDescent="0.25">
      <c r="A45" s="46" t="s">
        <v>87</v>
      </c>
      <c r="B45" s="10">
        <v>65655698625</v>
      </c>
      <c r="C45" s="48" t="s">
        <v>49</v>
      </c>
      <c r="D45" s="48" t="s">
        <v>108</v>
      </c>
      <c r="E45" s="49">
        <v>36.69</v>
      </c>
    </row>
    <row r="46" spans="1:5" ht="33.950000000000003" customHeight="1" x14ac:dyDescent="0.25">
      <c r="A46" s="67" t="s">
        <v>112</v>
      </c>
      <c r="B46" s="68">
        <v>96320385428</v>
      </c>
      <c r="C46" s="69" t="s">
        <v>49</v>
      </c>
      <c r="D46" s="70" t="s">
        <v>20</v>
      </c>
      <c r="E46" s="71">
        <v>541.5</v>
      </c>
    </row>
    <row r="47" spans="1:5" ht="33.950000000000003" customHeight="1" x14ac:dyDescent="0.25">
      <c r="A47" s="46" t="s">
        <v>111</v>
      </c>
      <c r="B47" s="47">
        <v>7550985023</v>
      </c>
      <c r="C47" s="48" t="s">
        <v>1</v>
      </c>
      <c r="D47" s="48" t="s">
        <v>10</v>
      </c>
      <c r="E47" s="49">
        <v>9364.07</v>
      </c>
    </row>
    <row r="48" spans="1:5" ht="33.950000000000003" customHeight="1" x14ac:dyDescent="0.25">
      <c r="A48" s="46"/>
      <c r="B48" s="47"/>
      <c r="C48" s="48"/>
      <c r="D48" s="48"/>
      <c r="E48" s="49">
        <f>SUBTOTAL(109,FakturaProjekta2[Iznos])</f>
        <v>165473.79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3:D13 A17 D20 A21:D22 A14:A15 D14:D15 A23:C23 A9:D9 A25:D33 A16:D16">
    <cfRule type="expression" dxfId="43" priority="40">
      <formula>MOD(ROW(),2)=0</formula>
    </cfRule>
  </conditionalFormatting>
  <conditionalFormatting sqref="E9:E10 E20:E33 E13:E16">
    <cfRule type="expression" dxfId="42" priority="38">
      <formula>MOD(ROW(),2)=0</formula>
    </cfRule>
    <cfRule type="expression" dxfId="41" priority="39">
      <formula>MOD(ROW(),2)=1</formula>
    </cfRule>
  </conditionalFormatting>
  <conditionalFormatting sqref="A13">
    <cfRule type="expression" dxfId="40" priority="34">
      <formula>MOD(ROW(),2)=0</formula>
    </cfRule>
  </conditionalFormatting>
  <conditionalFormatting sqref="C17:D17">
    <cfRule type="expression" dxfId="39" priority="32">
      <formula>MOD(ROW(),2)=0</formula>
    </cfRule>
  </conditionalFormatting>
  <conditionalFormatting sqref="E17">
    <cfRule type="expression" dxfId="38" priority="30">
      <formula>MOD(ROW(),2)=0</formula>
    </cfRule>
    <cfRule type="expression" dxfId="37" priority="31">
      <formula>MOD(ROW(),2)=1</formula>
    </cfRule>
  </conditionalFormatting>
  <conditionalFormatting sqref="A18 D19 C18:D18">
    <cfRule type="expression" dxfId="36" priority="29">
      <formula>MOD(ROW(),2)=0</formula>
    </cfRule>
  </conditionalFormatting>
  <conditionalFormatting sqref="E18:E19">
    <cfRule type="expression" dxfId="35" priority="27">
      <formula>MOD(ROW(),2)=0</formula>
    </cfRule>
    <cfRule type="expression" dxfId="34" priority="28">
      <formula>MOD(ROW(),2)=1</formula>
    </cfRule>
  </conditionalFormatting>
  <conditionalFormatting sqref="C19 A19">
    <cfRule type="expression" dxfId="33" priority="26">
      <formula>MOD(ROW(),2)=0</formula>
    </cfRule>
  </conditionalFormatting>
  <conditionalFormatting sqref="C20 A20">
    <cfRule type="expression" dxfId="32" priority="25">
      <formula>MOD(ROW(),2)=0</formula>
    </cfRule>
  </conditionalFormatting>
  <conditionalFormatting sqref="A8:D8">
    <cfRule type="expression" dxfId="31" priority="24">
      <formula>MOD(ROW(),2)=0</formula>
    </cfRule>
  </conditionalFormatting>
  <conditionalFormatting sqref="E8">
    <cfRule type="expression" dxfId="30" priority="22">
      <formula>MOD(ROW(),2)=0</formula>
    </cfRule>
    <cfRule type="expression" dxfId="29" priority="23">
      <formula>MOD(ROW(),2)=1</formula>
    </cfRule>
  </conditionalFormatting>
  <conditionalFormatting sqref="A10:D10">
    <cfRule type="expression" dxfId="28" priority="20">
      <formula>MOD(ROW(),2)=0</formula>
    </cfRule>
  </conditionalFormatting>
  <conditionalFormatting sqref="A11:D11">
    <cfRule type="expression" dxfId="27" priority="19">
      <formula>MOD(ROW(),2)=0</formula>
    </cfRule>
  </conditionalFormatting>
  <conditionalFormatting sqref="E11">
    <cfRule type="expression" dxfId="26" priority="17">
      <formula>MOD(ROW(),2)=0</formula>
    </cfRule>
    <cfRule type="expression" dxfId="25" priority="18">
      <formula>MOD(ROW(),2)=1</formula>
    </cfRule>
  </conditionalFormatting>
  <conditionalFormatting sqref="A7:D7">
    <cfRule type="expression" dxfId="24" priority="16">
      <formula>MOD(ROW(),2)=0</formula>
    </cfRule>
  </conditionalFormatting>
  <conditionalFormatting sqref="E7">
    <cfRule type="expression" dxfId="23" priority="14">
      <formula>MOD(ROW(),2)=0</formula>
    </cfRule>
    <cfRule type="expression" dxfId="22" priority="15">
      <formula>MOD(ROW(),2)=1</formula>
    </cfRule>
  </conditionalFormatting>
  <conditionalFormatting sqref="A12:C12">
    <cfRule type="expression" dxfId="21" priority="13">
      <formula>MOD(ROW(),2)=0</formula>
    </cfRule>
  </conditionalFormatting>
  <conditionalFormatting sqref="E12">
    <cfRule type="expression" dxfId="20" priority="11">
      <formula>MOD(ROW(),2)=0</formula>
    </cfRule>
    <cfRule type="expression" dxfId="19" priority="12">
      <formula>MOD(ROW(),2)=1</formula>
    </cfRule>
  </conditionalFormatting>
  <conditionalFormatting sqref="B15:C15">
    <cfRule type="expression" dxfId="18" priority="10">
      <formula>MOD(ROW(),2)=0</formula>
    </cfRule>
  </conditionalFormatting>
  <conditionalFormatting sqref="B14:C14">
    <cfRule type="expression" dxfId="17" priority="9">
      <formula>MOD(ROW(),2)=0</formula>
    </cfRule>
  </conditionalFormatting>
  <conditionalFormatting sqref="D23">
    <cfRule type="expression" dxfId="16" priority="7">
      <formula>MOD(ROW(),2)=0</formula>
    </cfRule>
  </conditionalFormatting>
  <conditionalFormatting sqref="D12">
    <cfRule type="expression" dxfId="15" priority="6">
      <formula>MOD(ROW(),2)=0</formula>
    </cfRule>
  </conditionalFormatting>
  <conditionalFormatting sqref="A24 C24:D24">
    <cfRule type="expression" dxfId="14" priority="3">
      <formula>MOD(ROW(),2)=0</formula>
    </cfRule>
  </conditionalFormatting>
  <conditionalFormatting sqref="B44:B45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2024-04-08T10:20:16Z</dcterms:modified>
</cp:coreProperties>
</file>